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rv1\СтаврЭС\ДС\Общая\ЗАМЕРЫ 2023\"/>
    </mc:Choice>
  </mc:AlternateContent>
  <bookViews>
    <workbookView xWindow="120" yWindow="75" windowWidth="15480" windowHeight="1086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K175" i="1" l="1"/>
  <c r="J175" i="1"/>
  <c r="K174" i="1"/>
  <c r="J174" i="1"/>
  <c r="B186" i="1"/>
  <c r="B188" i="1"/>
  <c r="B190" i="1" s="1"/>
  <c r="B192" i="1" s="1"/>
  <c r="B182" i="1"/>
  <c r="B184" i="1"/>
  <c r="B180" i="1"/>
  <c r="J632" i="1" l="1"/>
  <c r="K632" i="1" s="1"/>
  <c r="J631" i="1"/>
  <c r="K631" i="1" s="1"/>
  <c r="J688" i="1" l="1"/>
  <c r="K688" i="1" s="1"/>
  <c r="J687" i="1"/>
  <c r="K687" i="1" s="1"/>
  <c r="J217" i="1"/>
  <c r="K217" i="1" s="1"/>
  <c r="J216" i="1"/>
  <c r="K216" i="1" s="1"/>
  <c r="J784" i="1" l="1"/>
  <c r="K784" i="1" s="1"/>
  <c r="J783" i="1"/>
  <c r="K783" i="1" s="1"/>
  <c r="J630" i="1" l="1"/>
  <c r="K630" i="1" s="1"/>
  <c r="J629" i="1"/>
  <c r="K629" i="1" s="1"/>
  <c r="J657" i="1" l="1"/>
  <c r="J634" i="1"/>
  <c r="K634" i="1" s="1"/>
  <c r="J9" i="1" l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K118" i="1" s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33" i="1"/>
  <c r="K633" i="1" s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" i="1"/>
  <c r="J7" i="1"/>
  <c r="K7" i="1" s="1"/>
  <c r="K52" i="1" l="1"/>
  <c r="K51" i="1"/>
  <c r="K54" i="1" l="1"/>
  <c r="K762" i="1"/>
  <c r="K761" i="1"/>
  <c r="K760" i="1"/>
  <c r="K759" i="1"/>
  <c r="K388" i="1"/>
  <c r="K387" i="1"/>
  <c r="K837" i="1" l="1"/>
  <c r="K283" i="1" l="1"/>
  <c r="K282" i="1"/>
  <c r="K247" i="1" l="1"/>
  <c r="K246" i="1"/>
  <c r="K364" i="1" l="1"/>
  <c r="K363" i="1"/>
  <c r="K435" i="1" l="1"/>
  <c r="K434" i="1"/>
  <c r="K798" i="1" l="1"/>
  <c r="K799" i="1"/>
  <c r="K800" i="1"/>
  <c r="K801" i="1"/>
  <c r="K624" i="1" l="1"/>
  <c r="K623" i="1"/>
  <c r="K20" i="1" l="1"/>
  <c r="K185" i="1" l="1"/>
  <c r="K184" i="1"/>
  <c r="K183" i="1"/>
  <c r="K182" i="1"/>
  <c r="K181" i="1"/>
  <c r="K180" i="1"/>
  <c r="K838" i="1" l="1"/>
  <c r="K836" i="1"/>
  <c r="K835" i="1"/>
  <c r="K834" i="1"/>
  <c r="K833" i="1"/>
  <c r="K832" i="1"/>
  <c r="K831" i="1"/>
  <c r="K830" i="1"/>
  <c r="K829" i="1"/>
  <c r="K828" i="1"/>
  <c r="K827" i="1"/>
  <c r="K826" i="1"/>
  <c r="K825" i="1"/>
  <c r="K824" i="1"/>
  <c r="K823" i="1"/>
  <c r="K822" i="1"/>
  <c r="K821" i="1"/>
  <c r="K820" i="1"/>
  <c r="K819" i="1"/>
  <c r="K818" i="1"/>
  <c r="K817" i="1"/>
  <c r="K816" i="1"/>
  <c r="K815" i="1"/>
  <c r="K814" i="1"/>
  <c r="B814" i="1"/>
  <c r="B815" i="1" s="1"/>
  <c r="B817" i="1" s="1"/>
  <c r="B819" i="1" s="1"/>
  <c r="B821" i="1" s="1"/>
  <c r="B822" i="1" s="1"/>
  <c r="B824" i="1" s="1"/>
  <c r="B826" i="1" s="1"/>
  <c r="B828" i="1" s="1"/>
  <c r="B830" i="1" s="1"/>
  <c r="B832" i="1" s="1"/>
  <c r="B834" i="1" s="1"/>
  <c r="B836" i="1" s="1"/>
  <c r="B838" i="1" s="1"/>
  <c r="K813" i="1"/>
  <c r="K812" i="1"/>
  <c r="K811" i="1"/>
  <c r="K810" i="1"/>
  <c r="K809" i="1"/>
  <c r="K808" i="1"/>
  <c r="K807" i="1"/>
  <c r="K806" i="1"/>
  <c r="K805" i="1"/>
  <c r="K804" i="1"/>
  <c r="B804" i="1"/>
  <c r="K803" i="1"/>
  <c r="K802" i="1"/>
  <c r="K706" i="1" l="1"/>
  <c r="K705" i="1"/>
  <c r="K642" i="1"/>
  <c r="K641" i="1"/>
  <c r="K638" i="1"/>
  <c r="K637" i="1"/>
  <c r="K574" i="1"/>
  <c r="K573" i="1"/>
  <c r="K431" i="1"/>
  <c r="K430" i="1"/>
  <c r="K429" i="1"/>
  <c r="K428" i="1"/>
  <c r="K102" i="1"/>
  <c r="K101" i="1"/>
  <c r="K92" i="1"/>
  <c r="K91" i="1"/>
  <c r="K100" i="1" l="1"/>
  <c r="K99" i="1"/>
  <c r="K8" i="1" l="1"/>
  <c r="K9" i="1"/>
  <c r="K10" i="1"/>
  <c r="K11" i="1"/>
  <c r="K12" i="1"/>
  <c r="K13" i="1"/>
  <c r="K14" i="1"/>
  <c r="K15" i="1"/>
  <c r="K16" i="1"/>
  <c r="K17" i="1"/>
  <c r="K18" i="1"/>
  <c r="K19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3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3" i="1"/>
  <c r="K94" i="1"/>
  <c r="K95" i="1"/>
  <c r="K96" i="1"/>
  <c r="K97" i="1"/>
  <c r="K98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6" i="1"/>
  <c r="K177" i="1"/>
  <c r="K178" i="1"/>
  <c r="K179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32" i="1"/>
  <c r="K433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5" i="1"/>
  <c r="K626" i="1"/>
  <c r="K627" i="1"/>
  <c r="K628" i="1"/>
  <c r="K635" i="1"/>
  <c r="K636" i="1"/>
  <c r="K639" i="1"/>
  <c r="K640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B156" i="1"/>
  <c r="B158" i="1" s="1"/>
  <c r="B160" i="1" s="1"/>
  <c r="B161" i="1" s="1"/>
  <c r="B162" i="1" s="1"/>
  <c r="B163" i="1" s="1"/>
  <c r="B164" i="1" s="1"/>
  <c r="B165" i="1" s="1"/>
  <c r="B167" i="1" s="1"/>
  <c r="B169" i="1" s="1"/>
  <c r="B170" i="1" s="1"/>
  <c r="B171" i="1" s="1"/>
  <c r="B172" i="1" s="1"/>
  <c r="B178" i="1" s="1"/>
  <c r="B194" i="1" s="1"/>
  <c r="B196" i="1" s="1"/>
  <c r="B198" i="1" s="1"/>
  <c r="B200" i="1" s="1"/>
  <c r="B202" i="1" s="1"/>
  <c r="B204" i="1" s="1"/>
  <c r="B206" i="1" s="1"/>
  <c r="B208" i="1" s="1"/>
  <c r="B210" i="1" s="1"/>
  <c r="B212" i="1" s="1"/>
  <c r="B57" i="1"/>
  <c r="B59" i="1" s="1"/>
  <c r="B61" i="1" s="1"/>
  <c r="B63" i="1" s="1"/>
  <c r="B65" i="1" s="1"/>
  <c r="B67" i="1" s="1"/>
  <c r="B69" i="1" s="1"/>
  <c r="B71" i="1" s="1"/>
  <c r="B73" i="1" s="1"/>
  <c r="B75" i="1" s="1"/>
  <c r="B77" i="1" s="1"/>
  <c r="B79" i="1" s="1"/>
  <c r="B81" i="1" s="1"/>
  <c r="B83" i="1" s="1"/>
  <c r="B85" i="1" s="1"/>
  <c r="B87" i="1" s="1"/>
  <c r="B89" i="1" s="1"/>
  <c r="B95" i="1" s="1"/>
  <c r="B97" i="1" s="1"/>
  <c r="B105" i="1" s="1"/>
  <c r="B107" i="1" s="1"/>
  <c r="B109" i="1" s="1"/>
  <c r="B111" i="1" s="1"/>
  <c r="B113" i="1" s="1"/>
  <c r="B115" i="1" s="1"/>
  <c r="B117" i="1" s="1"/>
  <c r="B119" i="1" s="1"/>
  <c r="B121" i="1" s="1"/>
  <c r="B123" i="1" s="1"/>
  <c r="B125" i="1" s="1"/>
  <c r="B127" i="1" s="1"/>
  <c r="B129" i="1" s="1"/>
  <c r="B131" i="1" s="1"/>
  <c r="B133" i="1" s="1"/>
  <c r="B135" i="1" s="1"/>
  <c r="B137" i="1" s="1"/>
  <c r="B139" i="1" s="1"/>
  <c r="B141" i="1" s="1"/>
  <c r="B143" i="1" s="1"/>
  <c r="B145" i="1" s="1"/>
  <c r="B147" i="1" s="1"/>
  <c r="B148" i="1" s="1"/>
  <c r="B150" i="1" s="1"/>
  <c r="B152" i="1" s="1"/>
  <c r="B9" i="1"/>
  <c r="B11" i="1" s="1"/>
  <c r="B13" i="1" s="1"/>
  <c r="B15" i="1" s="1"/>
  <c r="B16" i="1" s="1"/>
  <c r="B17" i="1" s="1"/>
  <c r="B18" i="1" s="1"/>
  <c r="B19" i="1" s="1"/>
  <c r="B23" i="1" s="1"/>
  <c r="B25" i="1" s="1"/>
  <c r="B27" i="1" s="1"/>
  <c r="B29" i="1" s="1"/>
  <c r="B31" i="1" s="1"/>
  <c r="B33" i="1" s="1"/>
  <c r="B35" i="1" s="1"/>
  <c r="B37" i="1" s="1"/>
  <c r="C621" i="1"/>
  <c r="B214" i="1" l="1"/>
  <c r="B216" i="1" s="1"/>
  <c r="B218" i="1" s="1"/>
  <c r="B220" i="1" s="1"/>
  <c r="B222" i="1" s="1"/>
  <c r="B224" i="1" s="1"/>
  <c r="B226" i="1" s="1"/>
  <c r="B228" i="1" s="1"/>
  <c r="B230" i="1" s="1"/>
  <c r="B232" i="1" s="1"/>
  <c r="B234" i="1" s="1"/>
  <c r="B236" i="1" s="1"/>
  <c r="B238" i="1" s="1"/>
  <c r="B240" i="1" s="1"/>
  <c r="B242" i="1" s="1"/>
  <c r="B244" i="1" s="1"/>
  <c r="B246" i="1" s="1"/>
  <c r="B248" i="1" s="1"/>
  <c r="B250" i="1" s="1"/>
  <c r="B252" i="1" s="1"/>
  <c r="B254" i="1" s="1"/>
  <c r="B256" i="1" s="1"/>
  <c r="B258" i="1" s="1"/>
  <c r="B260" i="1" s="1"/>
  <c r="B262" i="1" s="1"/>
  <c r="B264" i="1" s="1"/>
  <c r="B266" i="1" s="1"/>
  <c r="B268" i="1" s="1"/>
  <c r="B270" i="1" s="1"/>
  <c r="B272" i="1" s="1"/>
  <c r="B274" i="1" s="1"/>
  <c r="B276" i="1" s="1"/>
  <c r="B280" i="1" s="1"/>
  <c r="B286" i="1" s="1"/>
  <c r="B288" i="1" s="1"/>
  <c r="B290" i="1" s="1"/>
  <c r="B292" i="1" s="1"/>
  <c r="B294" i="1" s="1"/>
  <c r="B296" i="1" s="1"/>
  <c r="B298" i="1" s="1"/>
  <c r="B300" i="1" s="1"/>
  <c r="B302" i="1" s="1"/>
  <c r="B304" i="1" s="1"/>
  <c r="B306" i="1" s="1"/>
  <c r="B308" i="1" s="1"/>
  <c r="B310" i="1" s="1"/>
  <c r="B312" i="1" s="1"/>
  <c r="B314" i="1" s="1"/>
  <c r="B316" i="1" s="1"/>
  <c r="B317" i="1" s="1"/>
  <c r="B318" i="1" s="1"/>
  <c r="B319" i="1" s="1"/>
  <c r="B321" i="1" s="1"/>
  <c r="B323" i="1" s="1"/>
  <c r="B325" i="1" s="1"/>
  <c r="B327" i="1" s="1"/>
  <c r="B329" i="1" s="1"/>
  <c r="B331" i="1" s="1"/>
  <c r="B333" i="1" s="1"/>
  <c r="B335" i="1" s="1"/>
  <c r="B337" i="1" s="1"/>
  <c r="B339" i="1" s="1"/>
  <c r="B341" i="1" s="1"/>
  <c r="B343" i="1" s="1"/>
  <c r="B345" i="1" s="1"/>
  <c r="B347" i="1" s="1"/>
  <c r="B349" i="1" s="1"/>
  <c r="B351" i="1" s="1"/>
  <c r="B353" i="1" s="1"/>
  <c r="B355" i="1" s="1"/>
  <c r="B357" i="1" s="1"/>
  <c r="B359" i="1" s="1"/>
  <c r="B361" i="1" s="1"/>
  <c r="B363" i="1" s="1"/>
  <c r="B39" i="1"/>
  <c r="B41" i="1" s="1"/>
  <c r="B43" i="1" s="1"/>
  <c r="B45" i="1" s="1"/>
  <c r="B47" i="1" s="1"/>
  <c r="B49" i="1" s="1"/>
  <c r="B51" i="1" s="1"/>
  <c r="B367" i="1"/>
  <c r="B369" i="1" s="1"/>
  <c r="B371" i="1" s="1"/>
  <c r="B373" i="1" s="1"/>
  <c r="B375" i="1" s="1"/>
  <c r="B377" i="1" s="1"/>
  <c r="B378" i="1" s="1"/>
  <c r="B379" i="1" s="1"/>
  <c r="B380" i="1" s="1"/>
  <c r="B381" i="1" s="1"/>
  <c r="B383" i="1" s="1"/>
  <c r="B385" i="1" s="1"/>
  <c r="B387" i="1" s="1"/>
  <c r="B390" i="1" l="1"/>
  <c r="B392" i="1" s="1"/>
  <c r="B394" i="1" s="1"/>
  <c r="B396" i="1" s="1"/>
  <c r="B398" i="1" s="1"/>
  <c r="B400" i="1" s="1"/>
  <c r="B402" i="1" s="1"/>
  <c r="B404" i="1" s="1"/>
  <c r="B406" i="1" s="1"/>
  <c r="B408" i="1" s="1"/>
  <c r="B410" i="1" s="1"/>
  <c r="B412" i="1" s="1"/>
  <c r="B414" i="1" s="1"/>
  <c r="B416" i="1" s="1"/>
  <c r="B418" i="1" s="1"/>
  <c r="B420" i="1" s="1"/>
  <c r="B422" i="1" s="1"/>
  <c r="B424" i="1" s="1"/>
  <c r="B426" i="1" s="1"/>
  <c r="B433" i="1" s="1"/>
  <c r="B438" i="1" s="1"/>
  <c r="B440" i="1" s="1"/>
  <c r="B442" i="1" s="1"/>
  <c r="B444" i="1" s="1"/>
  <c r="B446" i="1" s="1"/>
  <c r="B448" i="1" s="1"/>
  <c r="B450" i="1" s="1"/>
  <c r="B452" i="1" s="1"/>
  <c r="B454" i="1" s="1"/>
  <c r="B456" i="1" s="1"/>
  <c r="B458" i="1" s="1"/>
  <c r="B460" i="1" s="1"/>
  <c r="B462" i="1" s="1"/>
  <c r="B464" i="1" s="1"/>
  <c r="B466" i="1" s="1"/>
  <c r="B468" i="1" s="1"/>
  <c r="B470" i="1" s="1"/>
  <c r="B472" i="1" s="1"/>
  <c r="B474" i="1" s="1"/>
  <c r="B476" i="1" s="1"/>
  <c r="B478" i="1" s="1"/>
  <c r="B480" i="1" s="1"/>
  <c r="B482" i="1" s="1"/>
  <c r="B484" i="1" s="1"/>
  <c r="B486" i="1" s="1"/>
  <c r="B488" i="1" s="1"/>
  <c r="B490" i="1" s="1"/>
  <c r="B492" i="1" s="1"/>
  <c r="B494" i="1" s="1"/>
  <c r="B496" i="1" s="1"/>
  <c r="B498" i="1" s="1"/>
  <c r="B500" i="1" s="1"/>
  <c r="B502" i="1" s="1"/>
  <c r="B504" i="1" s="1"/>
  <c r="B506" i="1" s="1"/>
  <c r="B508" i="1" s="1"/>
  <c r="B510" i="1" s="1"/>
  <c r="B512" i="1" s="1"/>
  <c r="B513" i="1" s="1"/>
  <c r="B515" i="1" s="1"/>
  <c r="B517" i="1" s="1"/>
  <c r="B519" i="1" s="1"/>
  <c r="B521" i="1" s="1"/>
  <c r="B523" i="1" s="1"/>
  <c r="B525" i="1" s="1"/>
  <c r="B527" i="1" s="1"/>
  <c r="B529" i="1" s="1"/>
  <c r="B531" i="1" s="1"/>
  <c r="B533" i="1" s="1"/>
  <c r="B535" i="1" s="1"/>
  <c r="B537" i="1" s="1"/>
  <c r="B539" i="1" s="1"/>
  <c r="B541" i="1" s="1"/>
  <c r="B543" i="1" s="1"/>
  <c r="B545" i="1" s="1"/>
  <c r="B547" i="1" s="1"/>
  <c r="B549" i="1" s="1"/>
  <c r="B551" i="1" s="1"/>
  <c r="B553" i="1" s="1"/>
  <c r="B555" i="1" s="1"/>
  <c r="B557" i="1" s="1"/>
  <c r="B559" i="1" s="1"/>
  <c r="B561" i="1" s="1"/>
  <c r="B563" i="1" s="1"/>
  <c r="B565" i="1" s="1"/>
  <c r="B567" i="1" s="1"/>
  <c r="B569" i="1" s="1"/>
  <c r="B571" i="1" s="1"/>
  <c r="B577" i="1" s="1"/>
  <c r="B579" i="1" s="1"/>
  <c r="B581" i="1" s="1"/>
  <c r="B583" i="1" s="1"/>
  <c r="B585" i="1" s="1"/>
  <c r="B587" i="1" s="1"/>
  <c r="B589" i="1" s="1"/>
  <c r="B591" i="1" s="1"/>
  <c r="B593" i="1" s="1"/>
  <c r="B595" i="1" s="1"/>
  <c r="B597" i="1" s="1"/>
  <c r="B599" i="1" s="1"/>
  <c r="B601" i="1" s="1"/>
  <c r="B603" i="1" s="1"/>
  <c r="B605" i="1" s="1"/>
  <c r="B607" i="1" s="1"/>
  <c r="B609" i="1" s="1"/>
  <c r="B611" i="1" s="1"/>
  <c r="B613" i="1" s="1"/>
  <c r="B615" i="1" s="1"/>
  <c r="B617" i="1" s="1"/>
  <c r="B619" i="1" s="1"/>
  <c r="B621" i="1" s="1"/>
  <c r="B625" i="1" s="1"/>
  <c r="B627" i="1" s="1"/>
  <c r="B629" i="1" l="1"/>
  <c r="B765" i="1"/>
  <c r="B767" i="1" s="1"/>
  <c r="B769" i="1" s="1"/>
  <c r="B771" i="1" s="1"/>
  <c r="B773" i="1" s="1"/>
  <c r="B775" i="1" s="1"/>
  <c r="B777" i="1" s="1"/>
  <c r="B779" i="1" s="1"/>
  <c r="B781" i="1" s="1"/>
  <c r="B631" i="1" l="1"/>
  <c r="B633" i="1" s="1"/>
  <c r="B635" i="1" s="1"/>
  <c r="B637" i="1" s="1"/>
  <c r="B639" i="1" s="1"/>
  <c r="B641" i="1" s="1"/>
  <c r="B643" i="1" s="1"/>
  <c r="B645" i="1" s="1"/>
  <c r="B647" i="1" s="1"/>
  <c r="B649" i="1" s="1"/>
  <c r="B651" i="1" s="1"/>
  <c r="B653" i="1" s="1"/>
  <c r="B655" i="1" s="1"/>
  <c r="B657" i="1" s="1"/>
  <c r="B659" i="1" s="1"/>
  <c r="B661" i="1" s="1"/>
  <c r="B663" i="1" s="1"/>
  <c r="B665" i="1" s="1"/>
  <c r="B667" i="1" s="1"/>
  <c r="B669" i="1" s="1"/>
  <c r="B671" i="1" s="1"/>
  <c r="B673" i="1" s="1"/>
  <c r="B675" i="1" s="1"/>
  <c r="B677" i="1" s="1"/>
  <c r="B679" i="1" s="1"/>
  <c r="B681" i="1" s="1"/>
  <c r="B683" i="1" s="1"/>
  <c r="B685" i="1" s="1"/>
  <c r="B687" i="1" s="1"/>
  <c r="B689" i="1" s="1"/>
  <c r="B691" i="1" s="1"/>
  <c r="B693" i="1" s="1"/>
  <c r="B695" i="1" s="1"/>
  <c r="B697" i="1" s="1"/>
  <c r="B699" i="1" s="1"/>
  <c r="B701" i="1" s="1"/>
  <c r="B703" i="1" s="1"/>
  <c r="B709" i="1" s="1"/>
  <c r="B711" i="1" s="1"/>
  <c r="B713" i="1" s="1"/>
  <c r="B715" i="1" s="1"/>
  <c r="B717" i="1" s="1"/>
  <c r="B719" i="1" s="1"/>
  <c r="B721" i="1" s="1"/>
  <c r="B723" i="1" s="1"/>
  <c r="B725" i="1" s="1"/>
  <c r="B727" i="1" s="1"/>
  <c r="B729" i="1" s="1"/>
  <c r="B731" i="1" s="1"/>
  <c r="B733" i="1" s="1"/>
  <c r="B735" i="1" s="1"/>
  <c r="B737" i="1" s="1"/>
  <c r="B739" i="1" s="1"/>
  <c r="B741" i="1" s="1"/>
  <c r="B743" i="1" s="1"/>
  <c r="B745" i="1" s="1"/>
  <c r="B747" i="1" s="1"/>
  <c r="B749" i="1" s="1"/>
  <c r="B751" i="1" s="1"/>
  <c r="B753" i="1" s="1"/>
  <c r="B755" i="1" s="1"/>
  <c r="B757" i="1" s="1"/>
  <c r="B759" i="1" s="1"/>
  <c r="B761" i="1" s="1"/>
  <c r="B783" i="1"/>
  <c r="B785" i="1" s="1"/>
  <c r="B787" i="1" s="1"/>
  <c r="B789" i="1" s="1"/>
  <c r="B791" i="1" s="1"/>
  <c r="B793" i="1" s="1"/>
  <c r="B795" i="1" s="1"/>
</calcChain>
</file>

<file path=xl/sharedStrings.xml><?xml version="1.0" encoding="utf-8"?>
<sst xmlns="http://schemas.openxmlformats.org/spreadsheetml/2006/main" count="876" uniqueCount="548">
  <si>
    <t>Диспетчерское</t>
  </si>
  <si>
    <t>Наименование ТП(КТП)</t>
  </si>
  <si>
    <t>Потребители</t>
  </si>
  <si>
    <t>Загруженность ТП (КТП)</t>
  </si>
  <si>
    <t>КТП-4</t>
  </si>
  <si>
    <t>ТП-УДУ Поль-Мот</t>
  </si>
  <si>
    <t>ТП-2РТЦ</t>
  </si>
  <si>
    <t>КТП-5</t>
  </si>
  <si>
    <t>КТП- 7 Юж.дор.</t>
  </si>
  <si>
    <t>КТП- 7А Юж.дор.</t>
  </si>
  <si>
    <t>КТП- 8 Юж.дор.</t>
  </si>
  <si>
    <t>КТП- 9 Юж.дор.</t>
  </si>
  <si>
    <t>ТП-203</t>
  </si>
  <si>
    <t>ТП-202</t>
  </si>
  <si>
    <t>ТП-201</t>
  </si>
  <si>
    <t>ТП-204</t>
  </si>
  <si>
    <t>ТП-205</t>
  </si>
  <si>
    <t>ТП-206</t>
  </si>
  <si>
    <t>ТП-209</t>
  </si>
  <si>
    <t>ТП-207</t>
  </si>
  <si>
    <t>ТП-208</t>
  </si>
  <si>
    <t>ТП-213</t>
  </si>
  <si>
    <t>ТП-214</t>
  </si>
  <si>
    <t>ТП-212</t>
  </si>
  <si>
    <t>ТП-215</t>
  </si>
  <si>
    <t>ТП-211</t>
  </si>
  <si>
    <t>ТП-210</t>
  </si>
  <si>
    <t>ТП-3114</t>
  </si>
  <si>
    <t>ТП-3118</t>
  </si>
  <si>
    <t>ТП-3119</t>
  </si>
  <si>
    <t>ТП-3115</t>
  </si>
  <si>
    <t>ТП-3120</t>
  </si>
  <si>
    <t>ТП-3116</t>
  </si>
  <si>
    <t>ТП-3217</t>
  </si>
  <si>
    <t>ТП-3221</t>
  </si>
  <si>
    <t>ТП-3222</t>
  </si>
  <si>
    <t>ТП-3224</t>
  </si>
  <si>
    <t>ТП-407 кр.рынок</t>
  </si>
  <si>
    <t>ТП-615</t>
  </si>
  <si>
    <t>ТП-616</t>
  </si>
  <si>
    <t>ТП-613</t>
  </si>
  <si>
    <t>ТП-610</t>
  </si>
  <si>
    <t>ТП-609</t>
  </si>
  <si>
    <t>ТП-606</t>
  </si>
  <si>
    <t>ТП-605</t>
  </si>
  <si>
    <t>ТП-601</t>
  </si>
  <si>
    <t>ТП-614</t>
  </si>
  <si>
    <t>ТП-612</t>
  </si>
  <si>
    <t>ТП-617</t>
  </si>
  <si>
    <t>ТП-611</t>
  </si>
  <si>
    <t>ТП-608</t>
  </si>
  <si>
    <t>ТП-607</t>
  </si>
  <si>
    <t>ТП-602</t>
  </si>
  <si>
    <t>ТП-603</t>
  </si>
  <si>
    <t>ТП-604</t>
  </si>
  <si>
    <t>ТП-330 уч.ц.</t>
  </si>
  <si>
    <t>ТП-ГПТУ</t>
  </si>
  <si>
    <t>ТП-РПД-СКБ</t>
  </si>
  <si>
    <t>ТП-4 д.г.</t>
  </si>
  <si>
    <t>ТП-5 д.г.</t>
  </si>
  <si>
    <t>ТП-6 д.г.</t>
  </si>
  <si>
    <t>КТП-8 м.г.</t>
  </si>
  <si>
    <t>ТП-6 наб.</t>
  </si>
  <si>
    <t>ТП-4 наб.</t>
  </si>
  <si>
    <t>ТП-5 наб.</t>
  </si>
  <si>
    <t>ТП-8наб.</t>
  </si>
  <si>
    <t>ТП-встр. в РП-24</t>
  </si>
  <si>
    <t>ТП-3 наб.</t>
  </si>
  <si>
    <t>ТП-7 наб.</t>
  </si>
  <si>
    <t>ТП-2 наб.</t>
  </si>
  <si>
    <t>ТП-813</t>
  </si>
  <si>
    <t>ТП-802</t>
  </si>
  <si>
    <t>ТП-804</t>
  </si>
  <si>
    <t>ТП-508</t>
  </si>
  <si>
    <t>ТП-510</t>
  </si>
  <si>
    <t>ТП-511</t>
  </si>
  <si>
    <t>ТП-512</t>
  </si>
  <si>
    <t>ТП-504</t>
  </si>
  <si>
    <t>ТП-505</t>
  </si>
  <si>
    <t>ТП-507</t>
  </si>
  <si>
    <t>ТП-9Ц</t>
  </si>
  <si>
    <t>ТП-509</t>
  </si>
  <si>
    <t>ТП-503</t>
  </si>
  <si>
    <t>ТП-506</t>
  </si>
  <si>
    <t>ТП-502</t>
  </si>
  <si>
    <t>ТП-501</t>
  </si>
  <si>
    <t>ТП-513</t>
  </si>
  <si>
    <t>ТП-встр. в РП-3</t>
  </si>
  <si>
    <t>ТП-дет. атр.</t>
  </si>
  <si>
    <t>ТП-303</t>
  </si>
  <si>
    <t>ТП-304</t>
  </si>
  <si>
    <t>ТП-301</t>
  </si>
  <si>
    <t>ТП-302</t>
  </si>
  <si>
    <t>ТП-встр. в РП-ОГТЦ</t>
  </si>
  <si>
    <t>КТП-2 ОГТЦ</t>
  </si>
  <si>
    <t>КТП-2 ДКиТ</t>
  </si>
  <si>
    <t>КТП-3 инж.ц.</t>
  </si>
  <si>
    <t>КТП-4 инж.ц.</t>
  </si>
  <si>
    <t>ТП-интернат</t>
  </si>
  <si>
    <t>(2150012) ТП-Инкомцкентр</t>
  </si>
  <si>
    <t>ТП-2 д.г.</t>
  </si>
  <si>
    <t>ТП-3 д.г.</t>
  </si>
  <si>
    <t>ТП-РЛДЦ</t>
  </si>
  <si>
    <t>ТП-профилак.</t>
  </si>
  <si>
    <t>ТП-лыж.база</t>
  </si>
  <si>
    <t>ТП-ДПШ</t>
  </si>
  <si>
    <t>ТП-704</t>
  </si>
  <si>
    <t>ТП-701</t>
  </si>
  <si>
    <t>ТП-703</t>
  </si>
  <si>
    <t>ТП-705</t>
  </si>
  <si>
    <t>ТП-706</t>
  </si>
  <si>
    <t>ТП-707</t>
  </si>
  <si>
    <t>ТП-708</t>
  </si>
  <si>
    <t>ТП-719 Сбербанк</t>
  </si>
  <si>
    <t>ТП-709</t>
  </si>
  <si>
    <t>ТП-716</t>
  </si>
  <si>
    <t>ТП-717</t>
  </si>
  <si>
    <t>ТП-718</t>
  </si>
  <si>
    <t>ТП-710</t>
  </si>
  <si>
    <t>ТП-711</t>
  </si>
  <si>
    <t>ТП-712</t>
  </si>
  <si>
    <t>ТП-713</t>
  </si>
  <si>
    <t>ТП-714</t>
  </si>
  <si>
    <t>ТП-715</t>
  </si>
  <si>
    <t>КТП-3 6 кв.Рев.</t>
  </si>
  <si>
    <t>КТП-2 Парк Победы</t>
  </si>
  <si>
    <t>ТП-810</t>
  </si>
  <si>
    <t>ТП-806</t>
  </si>
  <si>
    <t>ТП-801</t>
  </si>
  <si>
    <t>ТП-814</t>
  </si>
  <si>
    <t>ТП-811</t>
  </si>
  <si>
    <t>ТП-812</t>
  </si>
  <si>
    <t>ТП-807</t>
  </si>
  <si>
    <t>ТП-803</t>
  </si>
  <si>
    <t>ТП-302б</t>
  </si>
  <si>
    <t>ТП-305б</t>
  </si>
  <si>
    <t>ТП-303б</t>
  </si>
  <si>
    <t>ТП-304б</t>
  </si>
  <si>
    <t>ТП-301Б</t>
  </si>
  <si>
    <t>ТП-311Б</t>
  </si>
  <si>
    <t>ТП-306Б</t>
  </si>
  <si>
    <t>ТП-309Б Инкомцентр</t>
  </si>
  <si>
    <t>ТП-310Б Инкомцентр</t>
  </si>
  <si>
    <t>ТП-308Б Инкомцентр</t>
  </si>
  <si>
    <t>ТП-312Б Инкомцентр</t>
  </si>
  <si>
    <t>ТП-305А</t>
  </si>
  <si>
    <t>ТП-306А</t>
  </si>
  <si>
    <t>ТП-302А</t>
  </si>
  <si>
    <t>ТП-304А</t>
  </si>
  <si>
    <t>ТП-301А</t>
  </si>
  <si>
    <t>ТП-303А</t>
  </si>
  <si>
    <t>КТП-2Дв.Сп.</t>
  </si>
  <si>
    <t>КТП-3Дв.Сп.</t>
  </si>
  <si>
    <t>КТП-4Дв.Сп.</t>
  </si>
  <si>
    <t>КТП-9 м.г.</t>
  </si>
  <si>
    <t>ТП-8 м.г.</t>
  </si>
  <si>
    <t>ТП-2 м.г.</t>
  </si>
  <si>
    <t>ТП-3 м.г.</t>
  </si>
  <si>
    <t>ТП-4м.г.</t>
  </si>
  <si>
    <t>ТП-2 Стронж</t>
  </si>
  <si>
    <t>ТП-5м.г.</t>
  </si>
  <si>
    <t>ТП-9м.г.</t>
  </si>
  <si>
    <t>КТП-4 II ввода т/с</t>
  </si>
  <si>
    <t>КТП-2 II ввода т/с</t>
  </si>
  <si>
    <t>ТП-410</t>
  </si>
  <si>
    <t>ТП-411</t>
  </si>
  <si>
    <t>ТП-412</t>
  </si>
  <si>
    <t>ТП-404</t>
  </si>
  <si>
    <t>ТП-416</t>
  </si>
  <si>
    <t>ТП-415</t>
  </si>
  <si>
    <t>ТП-414</t>
  </si>
  <si>
    <t>ТП-406</t>
  </si>
  <si>
    <t>ТП-417</t>
  </si>
  <si>
    <t>ТП-401</t>
  </si>
  <si>
    <t>ТП-403</t>
  </si>
  <si>
    <t>ТП-408</t>
  </si>
  <si>
    <t>ТП-409</t>
  </si>
  <si>
    <t>ТП-встр в РП-9</t>
  </si>
  <si>
    <t>ТП-903</t>
  </si>
  <si>
    <t>ТП-904</t>
  </si>
  <si>
    <t>ТП-902</t>
  </si>
  <si>
    <t>ТП-906</t>
  </si>
  <si>
    <t>ТП-901</t>
  </si>
  <si>
    <t>ТП-914</t>
  </si>
  <si>
    <t>ТП-913</t>
  </si>
  <si>
    <t>ТП-915</t>
  </si>
  <si>
    <t>ТП-911</t>
  </si>
  <si>
    <t>ТП-912</t>
  </si>
  <si>
    <t>ТП-909</t>
  </si>
  <si>
    <t>ТП-908</t>
  </si>
  <si>
    <t>ТП-907</t>
  </si>
  <si>
    <t>ТП-307Б Пед.Ин.</t>
  </si>
  <si>
    <t>ТП-905</t>
  </si>
  <si>
    <t>КТП-3 II ввода</t>
  </si>
  <si>
    <t>ТП-АТС-30</t>
  </si>
  <si>
    <t>БКТП Л-4</t>
  </si>
  <si>
    <t>БКТП Л-8</t>
  </si>
  <si>
    <t>ТП-2 встр.в РП-29 Доринда</t>
  </si>
  <si>
    <t>ТП-встр. в РП-20</t>
  </si>
  <si>
    <t>ТП-встр. в РП-22</t>
  </si>
  <si>
    <t>ТП-2005</t>
  </si>
  <si>
    <t>ТП-2003</t>
  </si>
  <si>
    <t>ТП-2001</t>
  </si>
  <si>
    <t>ТП-2002</t>
  </si>
  <si>
    <t>ТП-2009</t>
  </si>
  <si>
    <t>ТП-2006</t>
  </si>
  <si>
    <t>ТП-2004</t>
  </si>
  <si>
    <t>ТП-2011</t>
  </si>
  <si>
    <t>ТП-2010</t>
  </si>
  <si>
    <t>ТП-2008</t>
  </si>
  <si>
    <t>ТП-2014</t>
  </si>
  <si>
    <t>ТП-2016</t>
  </si>
  <si>
    <t>ТП-2017</t>
  </si>
  <si>
    <t>ТП-2018</t>
  </si>
  <si>
    <t>ТП-2019</t>
  </si>
  <si>
    <t>ТП-встр. в РП-23</t>
  </si>
  <si>
    <t>ТП-2МЖК</t>
  </si>
  <si>
    <t>ТП-3МЖК</t>
  </si>
  <si>
    <t>ТП-2101</t>
  </si>
  <si>
    <t>ТП-2102</t>
  </si>
  <si>
    <t>ТП-2104</t>
  </si>
  <si>
    <t>ТП-2108</t>
  </si>
  <si>
    <t>ТП-2106</t>
  </si>
  <si>
    <t>ТП-2105</t>
  </si>
  <si>
    <t>КТП-6 Юж.дороги</t>
  </si>
  <si>
    <t>ТП-313 ПКЗ</t>
  </si>
  <si>
    <t>ТП-315 ПКЗ</t>
  </si>
  <si>
    <t>ТП-УВД</t>
  </si>
  <si>
    <t>ТП-молоч.кухни</t>
  </si>
  <si>
    <t>ТП-ДЭУ</t>
  </si>
  <si>
    <t>ТП-606 ПКЗ Прачечная</t>
  </si>
  <si>
    <t>ТП-Радикал</t>
  </si>
  <si>
    <t>ТП-аптеч.склада</t>
  </si>
  <si>
    <t>ТП-2 БРЖ</t>
  </si>
  <si>
    <t>ТП-3 БРЖ</t>
  </si>
  <si>
    <t>ТП-4 БРЖ</t>
  </si>
  <si>
    <t>КТП-РПБ</t>
  </si>
  <si>
    <t>0000001</t>
  </si>
  <si>
    <t>КТП-5 Юж.дор.</t>
  </si>
  <si>
    <t>А</t>
  </si>
  <si>
    <t>%</t>
  </si>
  <si>
    <t>фаза В</t>
  </si>
  <si>
    <t>фаза С</t>
  </si>
  <si>
    <t>№ п/п</t>
  </si>
  <si>
    <t>скв. №</t>
  </si>
  <si>
    <t>Потребители 1го квартала Автозаводского р-она</t>
  </si>
  <si>
    <t>Потребители 2го квартала Автозаводского р-она</t>
  </si>
  <si>
    <t>Потребители 31го квартала Автозаводского р-она</t>
  </si>
  <si>
    <t>Потребители 32го квартала Автозаводского р-она</t>
  </si>
  <si>
    <t>Потребители 6го квартала Автозаводского р-она</t>
  </si>
  <si>
    <t>Потребители 8го квартала Автозаводского р-она</t>
  </si>
  <si>
    <t>Потребители 5го квартала Автозаводского р-она</t>
  </si>
  <si>
    <t>Потребители 3го квартала Автозаводского р-она</t>
  </si>
  <si>
    <t>Потребители 11го квартала Автозаводского р-она</t>
  </si>
  <si>
    <t>Потребители 7го квартала Автозаводского р-она</t>
  </si>
  <si>
    <t>Потребители 3б квартала Автозаводского р-она</t>
  </si>
  <si>
    <t>Потребители 3а квартала Автозаводского р-она</t>
  </si>
  <si>
    <t>Потребители 13го квартала Автозаводского р-она</t>
  </si>
  <si>
    <t>Потребители 4го квартала Автозаводского р-она</t>
  </si>
  <si>
    <t>Потребители 9го квартала Автозаводского р-она</t>
  </si>
  <si>
    <t>Потребители 10го квартала Автозаводского р-она</t>
  </si>
  <si>
    <t>Потребители 12го квартала Автозаводского р-она</t>
  </si>
  <si>
    <t>Потребители 14го квартала Автозаводского р-она</t>
  </si>
  <si>
    <t>Потребители 15го квартала Автозаводского р-она</t>
  </si>
  <si>
    <t>Потребители 16го квартала Автозаводского р-она</t>
  </si>
  <si>
    <t>Потребители 17го квартала Автозаводского р-она</t>
  </si>
  <si>
    <t>Потребители 20го квартала Автозаводского р-она</t>
  </si>
  <si>
    <t>Потребители 19го квартала Автозаводского р-она</t>
  </si>
  <si>
    <t>Потребители 18го квартала Автозаводского р-она</t>
  </si>
  <si>
    <t>Потребители 21го квартала Автозаводского р-она</t>
  </si>
  <si>
    <t>Церковь</t>
  </si>
  <si>
    <t>Рынок</t>
  </si>
  <si>
    <t>РПД-СКБ</t>
  </si>
  <si>
    <t>Мед. Центр ВАЗа</t>
  </si>
  <si>
    <t>Учебный центр</t>
  </si>
  <si>
    <t>АТС, Дом связи, ТЦ. Гараж.</t>
  </si>
  <si>
    <t>АТС, Дом связи.</t>
  </si>
  <si>
    <t>ГСК, Стоянка, ПП, Комерц.</t>
  </si>
  <si>
    <t>ПП, АЗС, Светофор.</t>
  </si>
  <si>
    <t>ПП, АЗС.</t>
  </si>
  <si>
    <t>УО.</t>
  </si>
  <si>
    <t>АЗС, УО, ГСК.</t>
  </si>
  <si>
    <t>УО, ПП.</t>
  </si>
  <si>
    <t>Детские сады</t>
  </si>
  <si>
    <t>Быт, Комерция.</t>
  </si>
  <si>
    <t>ПП, Медгородок.</t>
  </si>
  <si>
    <t>ПП, Хоз. Блок, Банк.</t>
  </si>
  <si>
    <t>Стоянка, гавань,ЧП, база отдыха.</t>
  </si>
  <si>
    <t>КНС, Тен. корт, клуб моржей, УО.</t>
  </si>
  <si>
    <t xml:space="preserve">Трактир, ресторан, лод станция, </t>
  </si>
  <si>
    <t>ТЦ.</t>
  </si>
  <si>
    <t>ДКиТ</t>
  </si>
  <si>
    <t>Школа-интернат</t>
  </si>
  <si>
    <t>БЫТ</t>
  </si>
  <si>
    <t>Лыжная база.</t>
  </si>
  <si>
    <t>ЖД., ресторан, бизнес центр, комерция.</t>
  </si>
  <si>
    <t>Профилакторий, лыжная база, ПП</t>
  </si>
  <si>
    <t>Гимназия, церковь, театр, ПП, дисп автобусов.</t>
  </si>
  <si>
    <t>Гараж, насос, комерция.</t>
  </si>
  <si>
    <t>коллектор</t>
  </si>
  <si>
    <t>Дворец спорта</t>
  </si>
  <si>
    <t>Автомагазин, ПП.</t>
  </si>
  <si>
    <t>Медгородок</t>
  </si>
  <si>
    <t>Медгородок, ГСК, КНС.</t>
  </si>
  <si>
    <t>ЖД.</t>
  </si>
  <si>
    <t>Медгородок, морг.</t>
  </si>
  <si>
    <t>ГСК, магазины, ПП, коллектор.</t>
  </si>
  <si>
    <t>АЗС, Кафе, свнтофор.</t>
  </si>
  <si>
    <t>Светофор, УО</t>
  </si>
  <si>
    <t>ТЦ, Фирмы.</t>
  </si>
  <si>
    <t>Фирмы/предприятия.</t>
  </si>
  <si>
    <t>АЗС, освещение подземного перехода, ДНС.</t>
  </si>
  <si>
    <t>УВД</t>
  </si>
  <si>
    <t>Прачечная</t>
  </si>
  <si>
    <t>Завод железобетонных изделий</t>
  </si>
  <si>
    <t>Ремонтно производственная база</t>
  </si>
  <si>
    <t>УО</t>
  </si>
  <si>
    <t>Склад, фирмы.</t>
  </si>
  <si>
    <t>Теплицы</t>
  </si>
  <si>
    <t>Дорожно-эксплуатационное управление</t>
  </si>
  <si>
    <t>Инженерный центр ДКиТа, комерция.</t>
  </si>
  <si>
    <t>ТЕВиС, ПП.</t>
  </si>
  <si>
    <t>ТЦ, ТЕВиС, Гараж, Церковь.</t>
  </si>
  <si>
    <t>Дачный масcив, ГСК, склады.</t>
  </si>
  <si>
    <t>фаза А</t>
  </si>
  <si>
    <t>ТП-2 Стадиона</t>
  </si>
  <si>
    <t>ТП-3 Стадиона</t>
  </si>
  <si>
    <t>ТП-3111</t>
  </si>
  <si>
    <t>ТП-3112</t>
  </si>
  <si>
    <t>ТП-3125</t>
  </si>
  <si>
    <t>ТП-817</t>
  </si>
  <si>
    <t>ТП-819</t>
  </si>
  <si>
    <t>ТП-816</t>
  </si>
  <si>
    <t>ТП-2020</t>
  </si>
  <si>
    <t>ТП-2012 (2011а)</t>
  </si>
  <si>
    <t>КТП- 7В Юж.дор.</t>
  </si>
  <si>
    <t>КТП-цех керамзита и гравия</t>
  </si>
  <si>
    <t>КТП-2 рыбакомплекса</t>
  </si>
  <si>
    <t>ТП-цех эмалей</t>
  </si>
  <si>
    <t>КТП-400 спец.автомашин</t>
  </si>
  <si>
    <t>КТП-5 IIввод т/с  "Полад"</t>
  </si>
  <si>
    <t>Хлебокомбинат</t>
  </si>
  <si>
    <t>ООО "ПППО", УВМРиН ВАЗа</t>
  </si>
  <si>
    <t>Ледовый дворец спорта Лада Арена</t>
  </si>
  <si>
    <t>ООО РК "Парус"</t>
  </si>
  <si>
    <t>"Совтекс"</t>
  </si>
  <si>
    <t>Средневолжская транспортная компания</t>
  </si>
  <si>
    <t>"Полад"</t>
  </si>
  <si>
    <t>ТП1 "А" РТЦ</t>
  </si>
  <si>
    <t>ТП1 "Б" РТЦ</t>
  </si>
  <si>
    <t>КТП1</t>
  </si>
  <si>
    <t>КТП11</t>
  </si>
  <si>
    <t>ТП101</t>
  </si>
  <si>
    <t>ТП102</t>
  </si>
  <si>
    <t>ТП103</t>
  </si>
  <si>
    <t>ТП104</t>
  </si>
  <si>
    <t>ТП105</t>
  </si>
  <si>
    <t>ТП106</t>
  </si>
  <si>
    <t>ТП110</t>
  </si>
  <si>
    <t>ТП107</t>
  </si>
  <si>
    <t>ТП108</t>
  </si>
  <si>
    <t>ТП109</t>
  </si>
  <si>
    <t>ТП111</t>
  </si>
  <si>
    <t>ТП112</t>
  </si>
  <si>
    <t>ТП112а</t>
  </si>
  <si>
    <t>ТП113</t>
  </si>
  <si>
    <t>КТП1 ОГТЦ</t>
  </si>
  <si>
    <t>КТП1 ДКиТ</t>
  </si>
  <si>
    <t>ТП1 д.ц.</t>
  </si>
  <si>
    <t>ТП-встр.в РП15</t>
  </si>
  <si>
    <t>ТП1106 п.д.</t>
  </si>
  <si>
    <t>ТП1106 а</t>
  </si>
  <si>
    <t>ТП1106 б</t>
  </si>
  <si>
    <t>ТП1105</t>
  </si>
  <si>
    <t>ТП1102</t>
  </si>
  <si>
    <t>КТП1 Парк Победы</t>
  </si>
  <si>
    <t>ТП1104</t>
  </si>
  <si>
    <t>ТП1103</t>
  </si>
  <si>
    <t>ТП1101</t>
  </si>
  <si>
    <t>КТП1Дв.Сп.</t>
  </si>
  <si>
    <t>ТП1 м.г.</t>
  </si>
  <si>
    <t>ТП1306</t>
  </si>
  <si>
    <t>ТП1305</t>
  </si>
  <si>
    <t>ТП1301</t>
  </si>
  <si>
    <t>ТП1307</t>
  </si>
  <si>
    <t>ТП1308А</t>
  </si>
  <si>
    <t>ТП1 Лада-Арена (встр.)</t>
  </si>
  <si>
    <t>ТП11Ц</t>
  </si>
  <si>
    <t>ТП12Ц</t>
  </si>
  <si>
    <t>ТП1001</t>
  </si>
  <si>
    <t>ТП1005</t>
  </si>
  <si>
    <t>ТП1006</t>
  </si>
  <si>
    <t>ТП1007</t>
  </si>
  <si>
    <t>ТП1002 встр. в РП13</t>
  </si>
  <si>
    <t>ТП1004</t>
  </si>
  <si>
    <t>ТП1003</t>
  </si>
  <si>
    <t>ТП1009</t>
  </si>
  <si>
    <t>ТП1010</t>
  </si>
  <si>
    <t>ТП1011</t>
  </si>
  <si>
    <t>ТП1013</t>
  </si>
  <si>
    <t>ТП1014</t>
  </si>
  <si>
    <t>ТП1012</t>
  </si>
  <si>
    <t>ТП1202</t>
  </si>
  <si>
    <t>ТП1208</t>
  </si>
  <si>
    <t>ТП1210</t>
  </si>
  <si>
    <t>ТП1212</t>
  </si>
  <si>
    <t>ТП1214</t>
  </si>
  <si>
    <t>ТП1221</t>
  </si>
  <si>
    <t>ТП1203</t>
  </si>
  <si>
    <t>ТП1204</t>
  </si>
  <si>
    <t>ТП1205</t>
  </si>
  <si>
    <t>ТП1206</t>
  </si>
  <si>
    <t>ТП1207 (22Х)</t>
  </si>
  <si>
    <t>ТП1209</t>
  </si>
  <si>
    <t>ТП1211</t>
  </si>
  <si>
    <t>ТП1213</t>
  </si>
  <si>
    <t>ТП1215</t>
  </si>
  <si>
    <t>ТП-встр. в РП14</t>
  </si>
  <si>
    <t>ТП1217</t>
  </si>
  <si>
    <t>ТП1219</t>
  </si>
  <si>
    <t>ТП1220</t>
  </si>
  <si>
    <t>ТП-встр. в РП16</t>
  </si>
  <si>
    <t>ТП1402</t>
  </si>
  <si>
    <t>ТП1405 х/бл</t>
  </si>
  <si>
    <t>ТП1406</t>
  </si>
  <si>
    <t>ТП1415</t>
  </si>
  <si>
    <t>ТП1403</t>
  </si>
  <si>
    <t>ТП1404</t>
  </si>
  <si>
    <t>ТП1407</t>
  </si>
  <si>
    <t>ТП1408</t>
  </si>
  <si>
    <t>ТП1409</t>
  </si>
  <si>
    <t>ТП1501 встр. в РП17А</t>
  </si>
  <si>
    <t>ТП1504</t>
  </si>
  <si>
    <t>ТП1503</t>
  </si>
  <si>
    <t>ТП1502</t>
  </si>
  <si>
    <t>ТП1505</t>
  </si>
  <si>
    <t>ТП1506</t>
  </si>
  <si>
    <t>ТП1508</t>
  </si>
  <si>
    <t>ТП1507</t>
  </si>
  <si>
    <t>ТП1509</t>
  </si>
  <si>
    <t>ТП1511</t>
  </si>
  <si>
    <t>ТП1512</t>
  </si>
  <si>
    <t>ТП1513</t>
  </si>
  <si>
    <t>ТП1510</t>
  </si>
  <si>
    <t>ТП1514</t>
  </si>
  <si>
    <t>ТП1515</t>
  </si>
  <si>
    <t>ТП1516</t>
  </si>
  <si>
    <t>ТП1517 Аннавита</t>
  </si>
  <si>
    <t>ТП1518</t>
  </si>
  <si>
    <t>ТП1 встр.в РП-29 Доринда</t>
  </si>
  <si>
    <t>ТП1603</t>
  </si>
  <si>
    <t>ТП1607</t>
  </si>
  <si>
    <t>ТП1614</t>
  </si>
  <si>
    <t>ТП1609</t>
  </si>
  <si>
    <t xml:space="preserve">ТП1608 (ГУЭС)            </t>
  </si>
  <si>
    <t>ТП1601</t>
  </si>
  <si>
    <t>ТП1604</t>
  </si>
  <si>
    <t>ТП1605</t>
  </si>
  <si>
    <t>ТП1606</t>
  </si>
  <si>
    <t>ТП1610</t>
  </si>
  <si>
    <t>ТП1613</t>
  </si>
  <si>
    <t>ТП1611</t>
  </si>
  <si>
    <t>ТП1612</t>
  </si>
  <si>
    <t>ТП1701</t>
  </si>
  <si>
    <t>ТП1702</t>
  </si>
  <si>
    <t>ТП1708</t>
  </si>
  <si>
    <t>ТП1709</t>
  </si>
  <si>
    <t>ТП1710</t>
  </si>
  <si>
    <t>ТП1712</t>
  </si>
  <si>
    <t>ТП1713</t>
  </si>
  <si>
    <t>ТП1714</t>
  </si>
  <si>
    <t>ТП1703</t>
  </si>
  <si>
    <t>ТП1705</t>
  </si>
  <si>
    <t>ТП1707</t>
  </si>
  <si>
    <t>ТП1704</t>
  </si>
  <si>
    <t>ТП1706</t>
  </si>
  <si>
    <t>ТП-встр. в РП19</t>
  </si>
  <si>
    <t>ТП1901</t>
  </si>
  <si>
    <t>ТП1904</t>
  </si>
  <si>
    <t>ТП1916</t>
  </si>
  <si>
    <t>ТП1903</t>
  </si>
  <si>
    <t>ТП1902</t>
  </si>
  <si>
    <t>ТП1910</t>
  </si>
  <si>
    <t>ТП1911</t>
  </si>
  <si>
    <t>ТП1906</t>
  </si>
  <si>
    <t>ТП1907</t>
  </si>
  <si>
    <t>ТП1905</t>
  </si>
  <si>
    <t>ТП1909</t>
  </si>
  <si>
    <t>ТП1908</t>
  </si>
  <si>
    <t>ТП1913</t>
  </si>
  <si>
    <t>ТП1914</t>
  </si>
  <si>
    <t>ТП1912</t>
  </si>
  <si>
    <t>ТП1915</t>
  </si>
  <si>
    <t>ТП1801</t>
  </si>
  <si>
    <t>ТП1802</t>
  </si>
  <si>
    <t>ТП1803</t>
  </si>
  <si>
    <t>ТП1МЖК</t>
  </si>
  <si>
    <t>КТП109 пкз  КНС</t>
  </si>
  <si>
    <t>ТП108 пкз Хлебокомбинат</t>
  </si>
  <si>
    <t>КТП1 II ввода т/с</t>
  </si>
  <si>
    <t>ТП-419</t>
  </si>
  <si>
    <t xml:space="preserve">ТП-313Б </t>
  </si>
  <si>
    <t>(2150013) ТП-Инкомцкентр</t>
  </si>
  <si>
    <t>ТП-702</t>
  </si>
  <si>
    <t>ТП116</t>
  </si>
  <si>
    <t>ТП-11 м.г.</t>
  </si>
  <si>
    <t>ТП1918</t>
  </si>
  <si>
    <t>ТП1919</t>
  </si>
  <si>
    <t>КТП-1 Дом притча</t>
  </si>
  <si>
    <t>КТП-2 Дом притча</t>
  </si>
  <si>
    <t>ТП-Автостарт</t>
  </si>
  <si>
    <t>ТП1-1811</t>
  </si>
  <si>
    <t xml:space="preserve">ТП-1812 </t>
  </si>
  <si>
    <t xml:space="preserve">ТП-1813 </t>
  </si>
  <si>
    <t>ТЦ</t>
  </si>
  <si>
    <t>ТП-1814 Гранит</t>
  </si>
  <si>
    <t>УО, связь</t>
  </si>
  <si>
    <t>ТП-1 БРЖ</t>
  </si>
  <si>
    <t>ТП-2 теплиц</t>
  </si>
  <si>
    <t>ТП-1 д.г.</t>
  </si>
  <si>
    <t>КНС, Кафе.</t>
  </si>
  <si>
    <t>ТП-1 наб.</t>
  </si>
  <si>
    <t>кафе, ПП, стройсборка</t>
  </si>
  <si>
    <t>стройсборка</t>
  </si>
  <si>
    <t>ПП, связь</t>
  </si>
  <si>
    <t>кафе, комерция.</t>
  </si>
  <si>
    <t xml:space="preserve"> кафе, коммерция</t>
  </si>
  <si>
    <t>ТП-10 м.г.</t>
  </si>
  <si>
    <t>ТП-1310 Ветеран+</t>
  </si>
  <si>
    <t>Т-П1 Стронж</t>
  </si>
  <si>
    <t>ТП-1308</t>
  </si>
  <si>
    <t>ТП-1303</t>
  </si>
  <si>
    <t>ТП-1304</t>
  </si>
  <si>
    <t>ТП-1302</t>
  </si>
  <si>
    <t>ТП-1 Лада-Арена (встр.)</t>
  </si>
  <si>
    <t>Детский парк, коммерция.</t>
  </si>
  <si>
    <t>ТП-517</t>
  </si>
  <si>
    <t>ТП1715</t>
  </si>
  <si>
    <t>ТП1602 встр. в РП18</t>
  </si>
  <si>
    <t xml:space="preserve">Бассейн, кафе, дисп, </t>
  </si>
  <si>
    <t>Начальник ДС СтЭС ______________________________________  Ребакин Ю.В.</t>
  </si>
  <si>
    <t xml:space="preserve">                                                                    (подпись)    </t>
  </si>
  <si>
    <t>КТП-9 наб.</t>
  </si>
  <si>
    <t>кафе, ПР</t>
  </si>
  <si>
    <t>ПР</t>
  </si>
  <si>
    <t>кафе, фонтан, танц. площ., ПР</t>
  </si>
  <si>
    <t>ПР, ШУ, КНС, Спас станция.</t>
  </si>
  <si>
    <r>
      <t xml:space="preserve">                                                     </t>
    </r>
    <r>
      <rPr>
        <b/>
        <sz val="18"/>
        <color indexed="8"/>
        <rFont val="Calibri"/>
        <family val="2"/>
        <charset val="204"/>
      </rPr>
      <t xml:space="preserve"> Тольятти участки - 1-2  3 января - 14 февраля 2023г.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</si>
</sst>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0.0"/>
    <numFmt numFmtId="166" formatCode="#,##0_ ;\-#,##0\ "/>
  </numFmts>
  <fonts count="1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6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7" tint="0.3999755851924192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 style="thin">
        <color indexed="64"/>
      </right>
      <top style="medium">
        <color indexed="8"/>
      </top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84">
    <xf numFmtId="0" fontId="0" fillId="0" borderId="0" xfId="0"/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justify" wrapText="1"/>
    </xf>
    <xf numFmtId="0" fontId="5" fillId="0" borderId="2" xfId="0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 vertical="top" wrapText="1"/>
    </xf>
    <xf numFmtId="1" fontId="5" fillId="0" borderId="1" xfId="0" applyNumberFormat="1" applyFont="1" applyBorder="1" applyAlignment="1">
      <alignment horizontal="center" vertical="top" wrapText="1"/>
    </xf>
    <xf numFmtId="1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5" fillId="2" borderId="0" xfId="0" applyFont="1" applyFill="1"/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0" fillId="0" borderId="0" xfId="0" applyFill="1" applyAlignment="1">
      <alignment horizontal="center"/>
    </xf>
    <xf numFmtId="0" fontId="5" fillId="0" borderId="1" xfId="0" applyFont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1" fontId="5" fillId="0" borderId="1" xfId="0" applyNumberFormat="1" applyFont="1" applyBorder="1" applyAlignment="1">
      <alignment vertical="center"/>
    </xf>
    <xf numFmtId="0" fontId="5" fillId="0" borderId="2" xfId="0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horizontal="left" vertical="top" wrapText="1"/>
    </xf>
    <xf numFmtId="1" fontId="5" fillId="0" borderId="2" xfId="0" applyNumberFormat="1" applyFont="1" applyFill="1" applyBorder="1" applyAlignment="1">
      <alignment horizontal="left" vertical="top" wrapText="1"/>
    </xf>
    <xf numFmtId="0" fontId="1" fillId="0" borderId="0" xfId="0" applyFont="1" applyAlignment="1">
      <alignment vertical="center"/>
    </xf>
    <xf numFmtId="2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0" fillId="0" borderId="0" xfId="0" applyFill="1" applyAlignment="1">
      <alignment horizontal="left" vertical="top"/>
    </xf>
    <xf numFmtId="0" fontId="5" fillId="0" borderId="2" xfId="0" applyFont="1" applyFill="1" applyBorder="1" applyAlignment="1">
      <alignment horizontal="center" vertical="top"/>
    </xf>
    <xf numFmtId="1" fontId="5" fillId="0" borderId="7" xfId="0" applyNumberFormat="1" applyFont="1" applyBorder="1" applyAlignment="1">
      <alignment vertical="center"/>
    </xf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0" fontId="1" fillId="3" borderId="0" xfId="0" applyFont="1" applyFill="1" applyAlignment="1">
      <alignment horizontal="center"/>
    </xf>
    <xf numFmtId="2" fontId="5" fillId="3" borderId="1" xfId="0" applyNumberFormat="1" applyFont="1" applyFill="1" applyBorder="1" applyAlignment="1">
      <alignment horizontal="center" wrapText="1"/>
    </xf>
    <xf numFmtId="0" fontId="1" fillId="4" borderId="0" xfId="0" applyFont="1" applyFill="1" applyAlignment="1">
      <alignment horizontal="center"/>
    </xf>
    <xf numFmtId="0" fontId="5" fillId="0" borderId="7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justify" wrapText="1"/>
    </xf>
    <xf numFmtId="0" fontId="13" fillId="0" borderId="1" xfId="0" applyFont="1" applyFill="1" applyBorder="1" applyAlignment="1">
      <alignment horizontal="center" vertical="top" wrapText="1"/>
    </xf>
    <xf numFmtId="0" fontId="0" fillId="0" borderId="0" xfId="0" applyFont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justify" wrapText="1"/>
    </xf>
    <xf numFmtId="0" fontId="0" fillId="0" borderId="0" xfId="0" applyFill="1" applyAlignment="1">
      <alignment horizontal="center" vertical="top"/>
    </xf>
    <xf numFmtId="0" fontId="8" fillId="0" borderId="8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 vertical="top" wrapText="1"/>
    </xf>
    <xf numFmtId="0" fontId="8" fillId="0" borderId="9" xfId="0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/>
    </xf>
    <xf numFmtId="0" fontId="8" fillId="0" borderId="10" xfId="0" applyFont="1" applyFill="1" applyBorder="1" applyAlignment="1">
      <alignment horizontal="center"/>
    </xf>
    <xf numFmtId="0" fontId="12" fillId="0" borderId="7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justify" wrapText="1"/>
    </xf>
    <xf numFmtId="0" fontId="14" fillId="0" borderId="0" xfId="0" applyFont="1" applyFill="1" applyAlignment="1">
      <alignment horizontal="center" vertical="justify" wrapText="1"/>
    </xf>
    <xf numFmtId="0" fontId="5" fillId="0" borderId="4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center" vertical="top"/>
    </xf>
    <xf numFmtId="0" fontId="5" fillId="0" borderId="14" xfId="0" applyFont="1" applyFill="1" applyBorder="1" applyAlignment="1">
      <alignment horizontal="center" vertical="top"/>
    </xf>
    <xf numFmtId="0" fontId="0" fillId="0" borderId="0" xfId="0" applyFill="1"/>
    <xf numFmtId="0" fontId="9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15" fillId="0" borderId="0" xfId="0" applyFont="1"/>
    <xf numFmtId="0" fontId="5" fillId="3" borderId="1" xfId="0" applyFont="1" applyFill="1" applyBorder="1" applyAlignment="1">
      <alignment horizontal="center" vertical="top" wrapText="1"/>
    </xf>
    <xf numFmtId="0" fontId="13" fillId="3" borderId="1" xfId="0" applyFont="1" applyFill="1" applyBorder="1" applyAlignment="1">
      <alignment horizontal="center" vertical="justify" wrapText="1"/>
    </xf>
    <xf numFmtId="0" fontId="13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top"/>
    </xf>
    <xf numFmtId="0" fontId="5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/>
    </xf>
    <xf numFmtId="0" fontId="5" fillId="3" borderId="4" xfId="0" applyFont="1" applyFill="1" applyBorder="1" applyAlignment="1">
      <alignment horizontal="center" vertical="top" wrapText="1"/>
    </xf>
    <xf numFmtId="0" fontId="5" fillId="3" borderId="7" xfId="0" applyFont="1" applyFill="1" applyBorder="1" applyAlignment="1">
      <alignment horizontal="center" vertical="top" wrapText="1"/>
    </xf>
    <xf numFmtId="0" fontId="13" fillId="3" borderId="1" xfId="0" applyFont="1" applyFill="1" applyBorder="1" applyAlignment="1">
      <alignment horizontal="right" vertical="center" wrapText="1"/>
    </xf>
    <xf numFmtId="1" fontId="5" fillId="3" borderId="1" xfId="0" applyNumberFormat="1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/>
    </xf>
    <xf numFmtId="1" fontId="5" fillId="3" borderId="2" xfId="0" applyNumberFormat="1" applyFont="1" applyFill="1" applyBorder="1" applyAlignment="1">
      <alignment horizontal="left" vertical="top" wrapText="1"/>
    </xf>
    <xf numFmtId="1" fontId="5" fillId="3" borderId="1" xfId="0" applyNumberFormat="1" applyFont="1" applyFill="1" applyBorder="1" applyAlignment="1">
      <alignment horizontal="center" vertical="center" wrapText="1"/>
    </xf>
    <xf numFmtId="1" fontId="5" fillId="3" borderId="6" xfId="0" applyNumberFormat="1" applyFont="1" applyFill="1" applyBorder="1" applyAlignment="1">
      <alignment horizontal="left" vertical="top" wrapText="1"/>
    </xf>
    <xf numFmtId="0" fontId="5" fillId="3" borderId="6" xfId="0" applyFont="1" applyFill="1" applyBorder="1" applyAlignment="1">
      <alignment vertical="center" wrapText="1"/>
    </xf>
    <xf numFmtId="1" fontId="5" fillId="3" borderId="1" xfId="0" applyNumberFormat="1" applyFont="1" applyFill="1" applyBorder="1" applyAlignment="1">
      <alignment horizontal="center" wrapText="1"/>
    </xf>
    <xf numFmtId="1" fontId="5" fillId="3" borderId="1" xfId="0" applyNumberFormat="1" applyFont="1" applyFill="1" applyBorder="1" applyAlignment="1">
      <alignment vertical="center"/>
    </xf>
    <xf numFmtId="0" fontId="13" fillId="3" borderId="1" xfId="0" applyFont="1" applyFill="1" applyBorder="1" applyAlignment="1">
      <alignment horizontal="center" vertical="top" wrapText="1"/>
    </xf>
    <xf numFmtId="0" fontId="13" fillId="3" borderId="1" xfId="0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1" fontId="5" fillId="3" borderId="4" xfId="0" applyNumberFormat="1" applyFont="1" applyFill="1" applyBorder="1" applyAlignment="1">
      <alignment horizontal="left" vertical="top" wrapText="1"/>
    </xf>
    <xf numFmtId="1" fontId="5" fillId="3" borderId="7" xfId="0" applyNumberFormat="1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vertical="center" wrapText="1"/>
    </xf>
    <xf numFmtId="0" fontId="6" fillId="3" borderId="7" xfId="0" applyFont="1" applyFill="1" applyBorder="1" applyAlignment="1">
      <alignment vertical="center" wrapText="1"/>
    </xf>
    <xf numFmtId="1" fontId="5" fillId="0" borderId="4" xfId="0" applyNumberFormat="1" applyFont="1" applyBorder="1" applyAlignment="1">
      <alignment horizontal="left" vertical="center"/>
    </xf>
    <xf numFmtId="1" fontId="5" fillId="0" borderId="7" xfId="0" applyNumberFormat="1" applyFont="1" applyBorder="1" applyAlignment="1">
      <alignment horizontal="left" vertical="center"/>
    </xf>
    <xf numFmtId="0" fontId="5" fillId="3" borderId="4" xfId="0" applyFont="1" applyFill="1" applyBorder="1" applyAlignment="1">
      <alignment horizontal="center" vertical="top" wrapText="1"/>
    </xf>
    <xf numFmtId="0" fontId="5" fillId="3" borderId="7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left" vertical="top" wrapText="1"/>
    </xf>
    <xf numFmtId="0" fontId="5" fillId="3" borderId="7" xfId="0" applyFont="1" applyFill="1" applyBorder="1" applyAlignment="1">
      <alignment horizontal="left" vertical="top" wrapText="1"/>
    </xf>
    <xf numFmtId="0" fontId="6" fillId="0" borderId="4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5" fillId="3" borderId="4" xfId="0" applyFont="1" applyFill="1" applyBorder="1" applyAlignment="1">
      <alignment vertical="top" wrapText="1"/>
    </xf>
    <xf numFmtId="0" fontId="5" fillId="3" borderId="7" xfId="0" applyFont="1" applyFill="1" applyBorder="1" applyAlignment="1">
      <alignment vertical="top" wrapText="1"/>
    </xf>
    <xf numFmtId="1" fontId="5" fillId="0" borderId="4" xfId="0" applyNumberFormat="1" applyFont="1" applyBorder="1" applyAlignment="1">
      <alignment vertical="center"/>
    </xf>
    <xf numFmtId="1" fontId="5" fillId="0" borderId="7" xfId="0" applyNumberFormat="1" applyFont="1" applyBorder="1" applyAlignment="1">
      <alignment vertical="center"/>
    </xf>
    <xf numFmtId="0" fontId="5" fillId="0" borderId="4" xfId="0" applyFont="1" applyFill="1" applyBorder="1" applyAlignment="1">
      <alignment horizontal="center" vertical="top"/>
    </xf>
    <xf numFmtId="0" fontId="5" fillId="0" borderId="7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vertical="top" wrapText="1"/>
    </xf>
    <xf numFmtId="0" fontId="5" fillId="0" borderId="7" xfId="0" applyFont="1" applyFill="1" applyBorder="1" applyAlignment="1">
      <alignment vertical="top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" fontId="5" fillId="0" borderId="4" xfId="0" applyNumberFormat="1" applyFont="1" applyFill="1" applyBorder="1" applyAlignment="1">
      <alignment vertical="center" wrapText="1"/>
    </xf>
    <xf numFmtId="1" fontId="5" fillId="0" borderId="7" xfId="0" applyNumberFormat="1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1" fontId="5" fillId="3" borderId="4" xfId="0" applyNumberFormat="1" applyFont="1" applyFill="1" applyBorder="1" applyAlignment="1">
      <alignment vertical="center"/>
    </xf>
    <xf numFmtId="1" fontId="5" fillId="3" borderId="7" xfId="0" applyNumberFormat="1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1" fontId="5" fillId="0" borderId="4" xfId="0" applyNumberFormat="1" applyFont="1" applyBorder="1" applyAlignment="1">
      <alignment vertical="center" wrapText="1"/>
    </xf>
    <xf numFmtId="1" fontId="5" fillId="0" borderId="7" xfId="0" applyNumberFormat="1" applyFont="1" applyBorder="1" applyAlignment="1">
      <alignment vertical="center" wrapText="1"/>
    </xf>
    <xf numFmtId="1" fontId="5" fillId="0" borderId="6" xfId="0" applyNumberFormat="1" applyFont="1" applyBorder="1" applyAlignment="1">
      <alignment vertical="center" wrapText="1"/>
    </xf>
    <xf numFmtId="1" fontId="5" fillId="3" borderId="4" xfId="0" applyNumberFormat="1" applyFont="1" applyFill="1" applyBorder="1" applyAlignment="1">
      <alignment vertical="center" wrapText="1"/>
    </xf>
    <xf numFmtId="1" fontId="5" fillId="3" borderId="7" xfId="0" applyNumberFormat="1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5" fillId="3" borderId="7" xfId="0" applyFont="1" applyFill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1" fontId="5" fillId="0" borderId="6" xfId="0" applyNumberFormat="1" applyFont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1" fontId="5" fillId="3" borderId="6" xfId="0" applyNumberFormat="1" applyFont="1" applyFill="1" applyBorder="1" applyAlignment="1">
      <alignment vertical="center" wrapText="1"/>
    </xf>
    <xf numFmtId="1" fontId="5" fillId="0" borderId="6" xfId="0" applyNumberFormat="1" applyFont="1" applyFill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Fill="1" applyBorder="1" applyAlignment="1">
      <alignment vertical="top" wrapText="1"/>
    </xf>
    <xf numFmtId="0" fontId="5" fillId="0" borderId="10" xfId="0" applyFont="1" applyFill="1" applyBorder="1" applyAlignment="1">
      <alignment vertical="top" wrapText="1"/>
    </xf>
    <xf numFmtId="0" fontId="2" fillId="0" borderId="17" xfId="0" applyFont="1" applyFill="1" applyBorder="1" applyAlignment="1">
      <alignment vertical="center" wrapText="1"/>
    </xf>
    <xf numFmtId="0" fontId="2" fillId="0" borderId="18" xfId="0" applyFont="1" applyFill="1" applyBorder="1" applyAlignment="1">
      <alignment vertical="center" wrapText="1"/>
    </xf>
    <xf numFmtId="0" fontId="2" fillId="0" borderId="21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18" xfId="0" applyFont="1" applyFill="1" applyBorder="1" applyAlignment="1">
      <alignment horizontal="center" wrapText="1"/>
    </xf>
    <xf numFmtId="0" fontId="8" fillId="0" borderId="19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0" fontId="8" fillId="0" borderId="20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vertical="top"/>
    </xf>
    <xf numFmtId="1" fontId="5" fillId="0" borderId="4" xfId="0" applyNumberFormat="1" applyFont="1" applyFill="1" applyBorder="1" applyAlignment="1">
      <alignment horizontal="left" vertical="top" wrapText="1"/>
    </xf>
    <xf numFmtId="1" fontId="5" fillId="0" borderId="7" xfId="0" applyNumberFormat="1" applyFont="1" applyFill="1" applyBorder="1" applyAlignment="1">
      <alignment horizontal="left" vertical="top" wrapText="1"/>
    </xf>
    <xf numFmtId="0" fontId="5" fillId="3" borderId="6" xfId="0" applyFont="1" applyFill="1" applyBorder="1" applyAlignment="1">
      <alignment horizontal="center" vertical="top"/>
    </xf>
    <xf numFmtId="0" fontId="5" fillId="3" borderId="6" xfId="0" applyFont="1" applyFill="1" applyBorder="1" applyAlignment="1">
      <alignment horizontal="left" vertical="top" wrapText="1"/>
    </xf>
    <xf numFmtId="0" fontId="5" fillId="3" borderId="13" xfId="0" applyFont="1" applyFill="1" applyBorder="1" applyAlignment="1">
      <alignment horizontal="center" vertical="top"/>
    </xf>
    <xf numFmtId="0" fontId="5" fillId="3" borderId="14" xfId="0" applyFont="1" applyFill="1" applyBorder="1" applyAlignment="1">
      <alignment horizontal="center" vertical="top"/>
    </xf>
    <xf numFmtId="0" fontId="5" fillId="3" borderId="15" xfId="0" applyFont="1" applyFill="1" applyBorder="1" applyAlignment="1">
      <alignment horizontal="left" vertical="top" wrapText="1"/>
    </xf>
    <xf numFmtId="0" fontId="5" fillId="3" borderId="16" xfId="0" applyFont="1" applyFill="1" applyBorder="1" applyAlignment="1">
      <alignment horizontal="left" vertical="top" wrapText="1"/>
    </xf>
    <xf numFmtId="165" fontId="10" fillId="0" borderId="11" xfId="0" applyNumberFormat="1" applyFont="1" applyFill="1" applyBorder="1" applyAlignment="1">
      <alignment horizontal="center"/>
    </xf>
    <xf numFmtId="165" fontId="10" fillId="0" borderId="12" xfId="0" applyNumberFormat="1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166" fontId="5" fillId="3" borderId="4" xfId="0" applyNumberFormat="1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5" fillId="0" borderId="4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165" fontId="12" fillId="0" borderId="4" xfId="0" applyNumberFormat="1" applyFont="1" applyFill="1" applyBorder="1" applyAlignment="1">
      <alignment horizontal="center"/>
    </xf>
    <xf numFmtId="165" fontId="12" fillId="0" borderId="7" xfId="0" applyNumberFormat="1" applyFont="1" applyFill="1" applyBorder="1" applyAlignment="1">
      <alignment horizontal="center"/>
    </xf>
    <xf numFmtId="166" fontId="5" fillId="0" borderId="4" xfId="1" applyNumberFormat="1" applyFont="1" applyFill="1" applyBorder="1" applyAlignment="1">
      <alignment horizontal="center" vertical="top"/>
    </xf>
    <xf numFmtId="166" fontId="5" fillId="0" borderId="7" xfId="1" applyNumberFormat="1" applyFont="1" applyFill="1" applyBorder="1" applyAlignment="1">
      <alignment horizontal="center" vertical="top"/>
    </xf>
    <xf numFmtId="0" fontId="5" fillId="3" borderId="4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13" fillId="3" borderId="4" xfId="0" applyFont="1" applyFill="1" applyBorder="1" applyAlignment="1">
      <alignment horizontal="left" vertical="top" wrapText="1"/>
    </xf>
    <xf numFmtId="0" fontId="13" fillId="3" borderId="7" xfId="0" applyFont="1" applyFill="1" applyBorder="1" applyAlignment="1">
      <alignment horizontal="left" vertical="top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colors>
    <mruColors>
      <color rgb="FF8DB4E2"/>
      <color rgb="FFC5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006"/>
  <sheetViews>
    <sheetView tabSelected="1" topLeftCell="A826" zoomScale="106" zoomScaleNormal="106" workbookViewId="0">
      <selection activeCell="G804" sqref="G804:I813"/>
    </sheetView>
  </sheetViews>
  <sheetFormatPr defaultRowHeight="15" x14ac:dyDescent="0.25"/>
  <cols>
    <col min="1" max="1" width="1.85546875" customWidth="1"/>
    <col min="2" max="2" width="4.85546875" style="45" customWidth="1"/>
    <col min="3" max="3" width="10.28515625" style="17" customWidth="1"/>
    <col min="4" max="4" width="22.28515625" style="28" customWidth="1"/>
    <col min="5" max="5" width="12.140625" style="1" customWidth="1"/>
    <col min="6" max="6" width="31.5703125" style="24" customWidth="1"/>
    <col min="7" max="7" width="7.85546875" style="41" customWidth="1"/>
    <col min="8" max="8" width="8.140625" style="41" customWidth="1"/>
    <col min="9" max="9" width="6.7109375" style="41" customWidth="1"/>
    <col min="10" max="10" width="8.140625" style="27" customWidth="1"/>
    <col min="11" max="11" width="8.85546875" style="37" customWidth="1"/>
    <col min="12" max="12" width="10.28515625" customWidth="1"/>
  </cols>
  <sheetData>
    <row r="1" spans="2:12" ht="15.75" thickBot="1" x14ac:dyDescent="0.3">
      <c r="K1" s="35"/>
    </row>
    <row r="2" spans="2:12" s="59" customFormat="1" ht="35.25" customHeight="1" thickBot="1" x14ac:dyDescent="0.3">
      <c r="B2" s="149" t="s">
        <v>547</v>
      </c>
      <c r="C2" s="150"/>
      <c r="D2" s="150"/>
      <c r="E2" s="150"/>
      <c r="F2" s="150"/>
      <c r="G2" s="150"/>
      <c r="H2" s="150"/>
      <c r="I2" s="150"/>
      <c r="J2" s="150"/>
      <c r="K2" s="151"/>
    </row>
    <row r="3" spans="2:12" s="59" customFormat="1" ht="20.25" customHeight="1" x14ac:dyDescent="0.25">
      <c r="B3" s="169" t="s">
        <v>243</v>
      </c>
      <c r="C3" s="46" t="s">
        <v>244</v>
      </c>
      <c r="D3" s="47" t="s">
        <v>0</v>
      </c>
      <c r="E3" s="60"/>
      <c r="F3" s="152" t="s">
        <v>2</v>
      </c>
      <c r="G3" s="154" t="s">
        <v>3</v>
      </c>
      <c r="H3" s="154"/>
      <c r="I3" s="154"/>
      <c r="J3" s="154"/>
      <c r="K3" s="155"/>
    </row>
    <row r="4" spans="2:12" s="59" customFormat="1" ht="30" x14ac:dyDescent="0.25">
      <c r="B4" s="170"/>
      <c r="C4" s="48"/>
      <c r="D4" s="49" t="s">
        <v>1</v>
      </c>
      <c r="E4" s="61"/>
      <c r="F4" s="153"/>
      <c r="G4" s="156"/>
      <c r="H4" s="156"/>
      <c r="I4" s="156"/>
      <c r="J4" s="156"/>
      <c r="K4" s="157"/>
    </row>
    <row r="5" spans="2:12" s="59" customFormat="1" x14ac:dyDescent="0.25">
      <c r="B5" s="170"/>
      <c r="C5" s="48"/>
      <c r="D5" s="49"/>
      <c r="E5" s="61"/>
      <c r="F5" s="62"/>
      <c r="G5" s="172" t="s">
        <v>239</v>
      </c>
      <c r="H5" s="172"/>
      <c r="I5" s="173"/>
      <c r="J5" s="176"/>
      <c r="K5" s="167" t="s">
        <v>240</v>
      </c>
    </row>
    <row r="6" spans="2:12" s="59" customFormat="1" x14ac:dyDescent="0.25">
      <c r="B6" s="50"/>
      <c r="C6" s="51"/>
      <c r="D6" s="52"/>
      <c r="E6" s="63"/>
      <c r="F6" s="64"/>
      <c r="G6" s="65" t="s">
        <v>324</v>
      </c>
      <c r="H6" s="66" t="s">
        <v>241</v>
      </c>
      <c r="I6" s="66" t="s">
        <v>242</v>
      </c>
      <c r="J6" s="177"/>
      <c r="K6" s="168"/>
    </row>
    <row r="7" spans="2:12" s="7" customFormat="1" ht="15.75" customHeight="1" x14ac:dyDescent="0.25">
      <c r="B7" s="178">
        <v>1</v>
      </c>
      <c r="C7" s="124">
        <v>1000004</v>
      </c>
      <c r="D7" s="116" t="s">
        <v>5</v>
      </c>
      <c r="E7" s="6">
        <v>1445</v>
      </c>
      <c r="F7" s="174" t="s">
        <v>323</v>
      </c>
      <c r="G7" s="44">
        <v>191</v>
      </c>
      <c r="H7" s="44">
        <v>231</v>
      </c>
      <c r="I7" s="44">
        <v>170</v>
      </c>
      <c r="J7" s="25">
        <f>(G7+H7+I7)/3</f>
        <v>197.33333333333334</v>
      </c>
      <c r="K7" s="36">
        <f>J7/E7*100</f>
        <v>13.656286043829297</v>
      </c>
      <c r="L7" s="39"/>
    </row>
    <row r="8" spans="2:12" s="7" customFormat="1" ht="15.75" x14ac:dyDescent="0.25">
      <c r="B8" s="179"/>
      <c r="C8" s="125"/>
      <c r="D8" s="117"/>
      <c r="E8" s="6">
        <v>1445</v>
      </c>
      <c r="F8" s="175"/>
      <c r="G8" s="44">
        <v>83</v>
      </c>
      <c r="H8" s="44">
        <v>50</v>
      </c>
      <c r="I8" s="44">
        <v>39</v>
      </c>
      <c r="J8" s="25">
        <f>(G8+H8+I8)/3</f>
        <v>57.333333333333336</v>
      </c>
      <c r="K8" s="36">
        <f t="shared" ref="K8:K74" si="0">J8/E8*100</f>
        <v>3.9677047289504039</v>
      </c>
      <c r="L8" s="39"/>
    </row>
    <row r="9" spans="2:12" s="7" customFormat="1" ht="15.75" customHeight="1" x14ac:dyDescent="0.25">
      <c r="B9" s="171">
        <f>SUM(B7,1)</f>
        <v>2</v>
      </c>
      <c r="C9" s="98">
        <v>1000101</v>
      </c>
      <c r="D9" s="100" t="s">
        <v>348</v>
      </c>
      <c r="E9" s="68">
        <v>588</v>
      </c>
      <c r="F9" s="131" t="s">
        <v>275</v>
      </c>
      <c r="G9" s="69">
        <v>70</v>
      </c>
      <c r="H9" s="69">
        <v>37</v>
      </c>
      <c r="I9" s="69">
        <v>53</v>
      </c>
      <c r="J9" s="25">
        <f t="shared" ref="J9:J72" si="1">(G9+H9+I9)/3</f>
        <v>53.333333333333336</v>
      </c>
      <c r="K9" s="36">
        <f t="shared" si="0"/>
        <v>9.0702947845804989</v>
      </c>
      <c r="L9" s="39"/>
    </row>
    <row r="10" spans="2:12" s="7" customFormat="1" ht="15.75" x14ac:dyDescent="0.25">
      <c r="B10" s="91"/>
      <c r="C10" s="99"/>
      <c r="D10" s="101"/>
      <c r="E10" s="68">
        <v>588</v>
      </c>
      <c r="F10" s="132"/>
      <c r="G10" s="69">
        <v>100</v>
      </c>
      <c r="H10" s="69">
        <v>65</v>
      </c>
      <c r="I10" s="69">
        <v>100</v>
      </c>
      <c r="J10" s="25">
        <f t="shared" si="1"/>
        <v>88.333333333333329</v>
      </c>
      <c r="K10" s="36">
        <f t="shared" si="0"/>
        <v>15.02267573696145</v>
      </c>
      <c r="L10" s="39"/>
    </row>
    <row r="11" spans="2:12" s="7" customFormat="1" ht="15.75" customHeight="1" x14ac:dyDescent="0.25">
      <c r="B11" s="90">
        <f>SUM(B9,1)</f>
        <v>3</v>
      </c>
      <c r="C11" s="98">
        <v>1000102</v>
      </c>
      <c r="D11" s="100" t="s">
        <v>349</v>
      </c>
      <c r="E11" s="68">
        <v>588</v>
      </c>
      <c r="F11" s="131" t="s">
        <v>276</v>
      </c>
      <c r="G11" s="69">
        <v>100</v>
      </c>
      <c r="H11" s="69">
        <v>125</v>
      </c>
      <c r="I11" s="69">
        <v>90</v>
      </c>
      <c r="J11" s="25">
        <f t="shared" si="1"/>
        <v>105</v>
      </c>
      <c r="K11" s="36">
        <f t="shared" si="0"/>
        <v>17.857142857142858</v>
      </c>
      <c r="L11" s="39"/>
    </row>
    <row r="12" spans="2:12" s="7" customFormat="1" ht="15.75" x14ac:dyDescent="0.25">
      <c r="B12" s="91"/>
      <c r="C12" s="99"/>
      <c r="D12" s="101"/>
      <c r="E12" s="68">
        <v>588</v>
      </c>
      <c r="F12" s="132"/>
      <c r="G12" s="69">
        <v>10</v>
      </c>
      <c r="H12" s="69">
        <v>10</v>
      </c>
      <c r="I12" s="69">
        <v>10</v>
      </c>
      <c r="J12" s="25">
        <f t="shared" si="1"/>
        <v>10</v>
      </c>
      <c r="K12" s="36">
        <f t="shared" si="0"/>
        <v>1.7006802721088436</v>
      </c>
      <c r="L12" s="39"/>
    </row>
    <row r="13" spans="2:12" s="7" customFormat="1" ht="15.75" customHeight="1" x14ac:dyDescent="0.25">
      <c r="B13" s="90">
        <f>SUM(B11,1)</f>
        <v>4</v>
      </c>
      <c r="C13" s="98">
        <v>1000103</v>
      </c>
      <c r="D13" s="100" t="s">
        <v>6</v>
      </c>
      <c r="E13" s="68">
        <v>1023</v>
      </c>
      <c r="F13" s="131" t="s">
        <v>322</v>
      </c>
      <c r="G13" s="69">
        <v>85</v>
      </c>
      <c r="H13" s="69">
        <v>85</v>
      </c>
      <c r="I13" s="69">
        <v>80</v>
      </c>
      <c r="J13" s="25">
        <f t="shared" si="1"/>
        <v>83.333333333333329</v>
      </c>
      <c r="K13" s="36">
        <f t="shared" si="0"/>
        <v>8.1459758879113728</v>
      </c>
      <c r="L13" s="39"/>
    </row>
    <row r="14" spans="2:12" s="7" customFormat="1" ht="15.75" x14ac:dyDescent="0.25">
      <c r="B14" s="91"/>
      <c r="C14" s="99"/>
      <c r="D14" s="101"/>
      <c r="E14" s="68">
        <v>1023</v>
      </c>
      <c r="F14" s="132"/>
      <c r="G14" s="69">
        <v>100</v>
      </c>
      <c r="H14" s="69">
        <v>85</v>
      </c>
      <c r="I14" s="69">
        <v>103</v>
      </c>
      <c r="J14" s="25">
        <f t="shared" si="1"/>
        <v>96</v>
      </c>
      <c r="K14" s="36">
        <f t="shared" si="0"/>
        <v>9.3841642228739008</v>
      </c>
      <c r="L14" s="39"/>
    </row>
    <row r="15" spans="2:12" s="3" customFormat="1" ht="15.75" x14ac:dyDescent="0.25">
      <c r="B15" s="29">
        <f>SUM(B13,1)</f>
        <v>5</v>
      </c>
      <c r="C15" s="4">
        <v>1000001</v>
      </c>
      <c r="D15" s="21" t="s">
        <v>350</v>
      </c>
      <c r="E15" s="4">
        <v>910</v>
      </c>
      <c r="F15" s="18" t="s">
        <v>277</v>
      </c>
      <c r="G15" s="44">
        <v>249</v>
      </c>
      <c r="H15" s="44">
        <v>272</v>
      </c>
      <c r="I15" s="44">
        <v>308</v>
      </c>
      <c r="J15" s="25">
        <f t="shared" si="1"/>
        <v>276.33333333333331</v>
      </c>
      <c r="K15" s="36">
        <f t="shared" si="0"/>
        <v>30.366300366300365</v>
      </c>
      <c r="L15" s="39"/>
    </row>
    <row r="16" spans="2:12" s="3" customFormat="1" ht="15.75" x14ac:dyDescent="0.25">
      <c r="B16" s="29">
        <f t="shared" ref="B16:B23" si="2">SUM(B15,1)</f>
        <v>6</v>
      </c>
      <c r="C16" s="4">
        <v>1000002</v>
      </c>
      <c r="D16" s="21" t="s">
        <v>351</v>
      </c>
      <c r="E16" s="4">
        <v>250</v>
      </c>
      <c r="F16" s="18" t="s">
        <v>278</v>
      </c>
      <c r="G16" s="44">
        <v>209</v>
      </c>
      <c r="H16" s="44">
        <v>190</v>
      </c>
      <c r="I16" s="44">
        <v>198</v>
      </c>
      <c r="J16" s="25">
        <f t="shared" si="1"/>
        <v>199</v>
      </c>
      <c r="K16" s="36">
        <f t="shared" si="0"/>
        <v>79.600000000000009</v>
      </c>
      <c r="L16" s="39"/>
    </row>
    <row r="17" spans="2:12" s="3" customFormat="1" ht="15.75" x14ac:dyDescent="0.25">
      <c r="B17" s="29">
        <f t="shared" si="2"/>
        <v>7</v>
      </c>
      <c r="C17" s="4">
        <v>1000005</v>
      </c>
      <c r="D17" s="21" t="s">
        <v>7</v>
      </c>
      <c r="E17" s="4">
        <v>250</v>
      </c>
      <c r="F17" s="18" t="s">
        <v>279</v>
      </c>
      <c r="G17" s="44">
        <v>86</v>
      </c>
      <c r="H17" s="44">
        <v>70</v>
      </c>
      <c r="I17" s="44">
        <v>105</v>
      </c>
      <c r="J17" s="25">
        <f t="shared" si="1"/>
        <v>87</v>
      </c>
      <c r="K17" s="36">
        <f t="shared" si="0"/>
        <v>34.799999999999997</v>
      </c>
      <c r="L17" s="39"/>
    </row>
    <row r="18" spans="2:12" s="3" customFormat="1" ht="21" customHeight="1" x14ac:dyDescent="0.25">
      <c r="B18" s="29">
        <f t="shared" si="2"/>
        <v>8</v>
      </c>
      <c r="C18" s="4">
        <v>1000007</v>
      </c>
      <c r="D18" s="22" t="s">
        <v>8</v>
      </c>
      <c r="E18" s="4">
        <v>235</v>
      </c>
      <c r="F18" s="18" t="s">
        <v>280</v>
      </c>
      <c r="G18" s="44">
        <v>42</v>
      </c>
      <c r="H18" s="44">
        <v>49</v>
      </c>
      <c r="I18" s="44">
        <v>64</v>
      </c>
      <c r="J18" s="25">
        <f t="shared" si="1"/>
        <v>51.666666666666664</v>
      </c>
      <c r="K18" s="36">
        <f t="shared" si="0"/>
        <v>21.98581560283688</v>
      </c>
      <c r="L18" s="39"/>
    </row>
    <row r="19" spans="2:12" s="3" customFormat="1" ht="17.25" customHeight="1" x14ac:dyDescent="0.25">
      <c r="B19" s="29">
        <f t="shared" si="2"/>
        <v>9</v>
      </c>
      <c r="C19" s="4">
        <v>1000014</v>
      </c>
      <c r="D19" s="22" t="s">
        <v>9</v>
      </c>
      <c r="E19" s="4">
        <v>235</v>
      </c>
      <c r="F19" s="18" t="s">
        <v>281</v>
      </c>
      <c r="G19" s="44">
        <v>128</v>
      </c>
      <c r="H19" s="44">
        <v>112</v>
      </c>
      <c r="I19" s="44">
        <v>103</v>
      </c>
      <c r="J19" s="25">
        <f t="shared" si="1"/>
        <v>114.33333333333333</v>
      </c>
      <c r="K19" s="36">
        <f>J19/E19*100</f>
        <v>48.652482269503544</v>
      </c>
      <c r="L19" s="39"/>
    </row>
    <row r="20" spans="2:12" s="3" customFormat="1" ht="17.25" customHeight="1" x14ac:dyDescent="0.25">
      <c r="B20" s="29">
        <v>10</v>
      </c>
      <c r="C20" s="4">
        <v>1000023</v>
      </c>
      <c r="D20" s="22" t="s">
        <v>335</v>
      </c>
      <c r="E20" s="4">
        <v>100</v>
      </c>
      <c r="F20" s="18" t="s">
        <v>316</v>
      </c>
      <c r="G20" s="44">
        <v>52</v>
      </c>
      <c r="H20" s="44">
        <v>38</v>
      </c>
      <c r="I20" s="44">
        <v>44</v>
      </c>
      <c r="J20" s="25">
        <f t="shared" si="1"/>
        <v>44.666666666666664</v>
      </c>
      <c r="K20" s="36">
        <f>J20/E20*100</f>
        <v>44.666666666666664</v>
      </c>
      <c r="L20" s="39"/>
    </row>
    <row r="21" spans="2:12" s="3" customFormat="1" ht="18" customHeight="1" x14ac:dyDescent="0.25">
      <c r="B21" s="29">
        <v>11</v>
      </c>
      <c r="C21" s="4">
        <v>1000008</v>
      </c>
      <c r="D21" s="22" t="s">
        <v>10</v>
      </c>
      <c r="E21" s="4">
        <v>588</v>
      </c>
      <c r="F21" s="18" t="s">
        <v>282</v>
      </c>
      <c r="G21" s="44">
        <v>35</v>
      </c>
      <c r="H21" s="44">
        <v>27</v>
      </c>
      <c r="I21" s="44">
        <v>40</v>
      </c>
      <c r="J21" s="25">
        <f t="shared" si="1"/>
        <v>34</v>
      </c>
      <c r="K21" s="36">
        <f t="shared" si="0"/>
        <v>5.7823129251700678</v>
      </c>
      <c r="L21" s="39"/>
    </row>
    <row r="22" spans="2:12" s="3" customFormat="1" ht="18.75" customHeight="1" x14ac:dyDescent="0.25">
      <c r="B22" s="29">
        <v>12</v>
      </c>
      <c r="C22" s="4">
        <v>1000009</v>
      </c>
      <c r="D22" s="22" t="s">
        <v>11</v>
      </c>
      <c r="E22" s="4">
        <v>588</v>
      </c>
      <c r="F22" s="18" t="s">
        <v>524</v>
      </c>
      <c r="G22" s="44">
        <v>31</v>
      </c>
      <c r="H22" s="44">
        <v>41</v>
      </c>
      <c r="I22" s="44">
        <v>49</v>
      </c>
      <c r="J22" s="25">
        <f t="shared" si="1"/>
        <v>40.333333333333336</v>
      </c>
      <c r="K22" s="36">
        <f t="shared" si="0"/>
        <v>6.8594104308390023</v>
      </c>
      <c r="L22" s="39"/>
    </row>
    <row r="23" spans="2:12" s="3" customFormat="1" ht="15.75" customHeight="1" x14ac:dyDescent="0.25">
      <c r="B23" s="90">
        <f t="shared" si="2"/>
        <v>13</v>
      </c>
      <c r="C23" s="98">
        <v>1010101</v>
      </c>
      <c r="D23" s="100" t="s">
        <v>352</v>
      </c>
      <c r="E23" s="68">
        <v>910</v>
      </c>
      <c r="F23" s="94" t="s">
        <v>245</v>
      </c>
      <c r="G23" s="70">
        <v>220</v>
      </c>
      <c r="H23" s="70">
        <v>300</v>
      </c>
      <c r="I23" s="70">
        <v>255</v>
      </c>
      <c r="J23" s="25">
        <f t="shared" si="1"/>
        <v>258.33333333333331</v>
      </c>
      <c r="K23" s="36">
        <f t="shared" si="0"/>
        <v>28.388278388278387</v>
      </c>
      <c r="L23" s="39"/>
    </row>
    <row r="24" spans="2:12" s="3" customFormat="1" ht="15.75" x14ac:dyDescent="0.25">
      <c r="B24" s="91"/>
      <c r="C24" s="99"/>
      <c r="D24" s="101"/>
      <c r="E24" s="68">
        <v>910</v>
      </c>
      <c r="F24" s="95"/>
      <c r="G24" s="70">
        <v>10</v>
      </c>
      <c r="H24" s="70">
        <v>5</v>
      </c>
      <c r="I24" s="70">
        <v>25</v>
      </c>
      <c r="J24" s="25">
        <f t="shared" si="1"/>
        <v>13.333333333333334</v>
      </c>
      <c r="K24" s="36">
        <f t="shared" si="0"/>
        <v>1.4652014652014651</v>
      </c>
      <c r="L24" s="39"/>
    </row>
    <row r="25" spans="2:12" s="3" customFormat="1" ht="15.75" customHeight="1" x14ac:dyDescent="0.25">
      <c r="B25" s="90">
        <f>SUM(B23,1)</f>
        <v>14</v>
      </c>
      <c r="C25" s="98">
        <v>1010102</v>
      </c>
      <c r="D25" s="100" t="s">
        <v>353</v>
      </c>
      <c r="E25" s="68">
        <v>910</v>
      </c>
      <c r="F25" s="94" t="s">
        <v>245</v>
      </c>
      <c r="G25" s="70">
        <v>210</v>
      </c>
      <c r="H25" s="70">
        <v>195</v>
      </c>
      <c r="I25" s="70">
        <v>160</v>
      </c>
      <c r="J25" s="25">
        <f t="shared" si="1"/>
        <v>188.33333333333334</v>
      </c>
      <c r="K25" s="36">
        <f t="shared" si="0"/>
        <v>20.695970695970697</v>
      </c>
      <c r="L25" s="39"/>
    </row>
    <row r="26" spans="2:12" s="3" customFormat="1" ht="15.75" x14ac:dyDescent="0.25">
      <c r="B26" s="91"/>
      <c r="C26" s="99"/>
      <c r="D26" s="101"/>
      <c r="E26" s="68">
        <v>910</v>
      </c>
      <c r="F26" s="95"/>
      <c r="G26" s="70">
        <v>65</v>
      </c>
      <c r="H26" s="70">
        <v>45</v>
      </c>
      <c r="I26" s="70">
        <v>60</v>
      </c>
      <c r="J26" s="25">
        <f t="shared" si="1"/>
        <v>56.666666666666664</v>
      </c>
      <c r="K26" s="36">
        <f t="shared" si="0"/>
        <v>6.2271062271062272</v>
      </c>
      <c r="L26" s="39"/>
    </row>
    <row r="27" spans="2:12" s="3" customFormat="1" ht="15.75" customHeight="1" x14ac:dyDescent="0.25">
      <c r="B27" s="90">
        <f>SUM(B25,1)</f>
        <v>15</v>
      </c>
      <c r="C27" s="98">
        <v>1010103</v>
      </c>
      <c r="D27" s="100" t="s">
        <v>354</v>
      </c>
      <c r="E27" s="68">
        <v>910</v>
      </c>
      <c r="F27" s="94" t="s">
        <v>245</v>
      </c>
      <c r="G27" s="70">
        <v>215</v>
      </c>
      <c r="H27" s="70">
        <v>185</v>
      </c>
      <c r="I27" s="70">
        <v>180</v>
      </c>
      <c r="J27" s="25">
        <f t="shared" si="1"/>
        <v>193.33333333333334</v>
      </c>
      <c r="K27" s="36">
        <f t="shared" si="0"/>
        <v>21.245421245421248</v>
      </c>
      <c r="L27" s="39"/>
    </row>
    <row r="28" spans="2:12" s="3" customFormat="1" ht="15.75" x14ac:dyDescent="0.25">
      <c r="B28" s="91"/>
      <c r="C28" s="99"/>
      <c r="D28" s="101"/>
      <c r="E28" s="68">
        <v>910</v>
      </c>
      <c r="F28" s="95"/>
      <c r="G28" s="70">
        <v>10</v>
      </c>
      <c r="H28" s="70">
        <v>15</v>
      </c>
      <c r="I28" s="70">
        <v>20</v>
      </c>
      <c r="J28" s="25">
        <f t="shared" si="1"/>
        <v>15</v>
      </c>
      <c r="K28" s="36">
        <f t="shared" si="0"/>
        <v>1.6483516483516485</v>
      </c>
      <c r="L28" s="39"/>
    </row>
    <row r="29" spans="2:12" s="3" customFormat="1" ht="15.75" customHeight="1" x14ac:dyDescent="0.25">
      <c r="B29" s="90">
        <f>SUM(B27,1)</f>
        <v>16</v>
      </c>
      <c r="C29" s="98">
        <v>1010104</v>
      </c>
      <c r="D29" s="100" t="s">
        <v>355</v>
      </c>
      <c r="E29" s="68">
        <v>910</v>
      </c>
      <c r="F29" s="94" t="s">
        <v>245</v>
      </c>
      <c r="G29" s="70">
        <v>330</v>
      </c>
      <c r="H29" s="70">
        <v>310</v>
      </c>
      <c r="I29" s="70">
        <v>238</v>
      </c>
      <c r="J29" s="25">
        <f t="shared" si="1"/>
        <v>292.66666666666669</v>
      </c>
      <c r="K29" s="36">
        <f t="shared" si="0"/>
        <v>32.161172161172161</v>
      </c>
      <c r="L29" s="39"/>
    </row>
    <row r="30" spans="2:12" s="3" customFormat="1" ht="15.75" x14ac:dyDescent="0.25">
      <c r="B30" s="91"/>
      <c r="C30" s="99"/>
      <c r="D30" s="101"/>
      <c r="E30" s="68">
        <v>910</v>
      </c>
      <c r="F30" s="95"/>
      <c r="G30" s="70">
        <v>5</v>
      </c>
      <c r="H30" s="70">
        <v>7</v>
      </c>
      <c r="I30" s="70">
        <v>12</v>
      </c>
      <c r="J30" s="25">
        <f t="shared" si="1"/>
        <v>8</v>
      </c>
      <c r="K30" s="36">
        <f t="shared" si="0"/>
        <v>0.87912087912087911</v>
      </c>
      <c r="L30" s="39"/>
    </row>
    <row r="31" spans="2:12" s="3" customFormat="1" ht="15.75" customHeight="1" x14ac:dyDescent="0.25">
      <c r="B31" s="90">
        <f>SUM(B29,1)</f>
        <v>17</v>
      </c>
      <c r="C31" s="98">
        <v>1010105</v>
      </c>
      <c r="D31" s="100" t="s">
        <v>356</v>
      </c>
      <c r="E31" s="68">
        <v>910</v>
      </c>
      <c r="F31" s="94" t="s">
        <v>245</v>
      </c>
      <c r="G31" s="70">
        <v>225</v>
      </c>
      <c r="H31" s="70">
        <v>210</v>
      </c>
      <c r="I31" s="70">
        <v>138</v>
      </c>
      <c r="J31" s="25">
        <f t="shared" si="1"/>
        <v>191</v>
      </c>
      <c r="K31" s="36">
        <f t="shared" si="0"/>
        <v>20.989010989010989</v>
      </c>
      <c r="L31" s="39"/>
    </row>
    <row r="32" spans="2:12" s="3" customFormat="1" ht="15.75" x14ac:dyDescent="0.25">
      <c r="B32" s="91"/>
      <c r="C32" s="99"/>
      <c r="D32" s="101"/>
      <c r="E32" s="68">
        <v>910</v>
      </c>
      <c r="F32" s="95"/>
      <c r="G32" s="70">
        <v>10</v>
      </c>
      <c r="H32" s="70">
        <v>10</v>
      </c>
      <c r="I32" s="70">
        <v>10</v>
      </c>
      <c r="J32" s="25">
        <f t="shared" si="1"/>
        <v>10</v>
      </c>
      <c r="K32" s="36">
        <f t="shared" si="0"/>
        <v>1.098901098901099</v>
      </c>
      <c r="L32" s="39"/>
    </row>
    <row r="33" spans="2:12" s="3" customFormat="1" ht="15.75" customHeight="1" x14ac:dyDescent="0.25">
      <c r="B33" s="90">
        <f>SUM(B31,1)</f>
        <v>18</v>
      </c>
      <c r="C33" s="98">
        <v>1010106</v>
      </c>
      <c r="D33" s="100" t="s">
        <v>357</v>
      </c>
      <c r="E33" s="68">
        <v>910</v>
      </c>
      <c r="F33" s="94" t="s">
        <v>245</v>
      </c>
      <c r="G33" s="70">
        <v>315</v>
      </c>
      <c r="H33" s="70">
        <v>310</v>
      </c>
      <c r="I33" s="70">
        <v>280</v>
      </c>
      <c r="J33" s="25">
        <f t="shared" si="1"/>
        <v>301.66666666666669</v>
      </c>
      <c r="K33" s="36">
        <f t="shared" si="0"/>
        <v>33.150183150183153</v>
      </c>
      <c r="L33" s="39"/>
    </row>
    <row r="34" spans="2:12" s="3" customFormat="1" ht="15.75" x14ac:dyDescent="0.25">
      <c r="B34" s="91"/>
      <c r="C34" s="99"/>
      <c r="D34" s="101"/>
      <c r="E34" s="68">
        <v>910</v>
      </c>
      <c r="F34" s="95"/>
      <c r="G34" s="70">
        <v>210</v>
      </c>
      <c r="H34" s="70">
        <v>190</v>
      </c>
      <c r="I34" s="70">
        <v>190</v>
      </c>
      <c r="J34" s="25">
        <f t="shared" si="1"/>
        <v>196.66666666666666</v>
      </c>
      <c r="K34" s="36">
        <f t="shared" si="0"/>
        <v>21.61172161172161</v>
      </c>
      <c r="L34" s="39"/>
    </row>
    <row r="35" spans="2:12" s="3" customFormat="1" ht="15.75" customHeight="1" x14ac:dyDescent="0.25">
      <c r="B35" s="90">
        <f>SUM(B33,1)</f>
        <v>19</v>
      </c>
      <c r="C35" s="98">
        <v>1010110</v>
      </c>
      <c r="D35" s="100" t="s">
        <v>358</v>
      </c>
      <c r="E35" s="68">
        <v>1445</v>
      </c>
      <c r="F35" s="94" t="s">
        <v>245</v>
      </c>
      <c r="G35" s="70">
        <v>165</v>
      </c>
      <c r="H35" s="70">
        <v>180</v>
      </c>
      <c r="I35" s="70">
        <v>160</v>
      </c>
      <c r="J35" s="25">
        <f t="shared" si="1"/>
        <v>168.33333333333334</v>
      </c>
      <c r="K35" s="36">
        <f t="shared" si="0"/>
        <v>11.649365628604384</v>
      </c>
      <c r="L35" s="39"/>
    </row>
    <row r="36" spans="2:12" s="3" customFormat="1" ht="15.75" x14ac:dyDescent="0.25">
      <c r="B36" s="91"/>
      <c r="C36" s="99"/>
      <c r="D36" s="101"/>
      <c r="E36" s="68">
        <v>1445</v>
      </c>
      <c r="F36" s="95"/>
      <c r="G36" s="70">
        <v>290</v>
      </c>
      <c r="H36" s="70">
        <v>254</v>
      </c>
      <c r="I36" s="70">
        <v>290</v>
      </c>
      <c r="J36" s="25">
        <f t="shared" si="1"/>
        <v>278</v>
      </c>
      <c r="K36" s="36">
        <f t="shared" si="0"/>
        <v>19.238754325259517</v>
      </c>
      <c r="L36" s="39"/>
    </row>
    <row r="37" spans="2:12" s="3" customFormat="1" ht="15.75" customHeight="1" x14ac:dyDescent="0.25">
      <c r="B37" s="90">
        <f>SUM(B35,1)</f>
        <v>20</v>
      </c>
      <c r="C37" s="98">
        <v>1010107</v>
      </c>
      <c r="D37" s="100" t="s">
        <v>359</v>
      </c>
      <c r="E37" s="68">
        <v>910</v>
      </c>
      <c r="F37" s="94" t="s">
        <v>245</v>
      </c>
      <c r="G37" s="70">
        <v>365</v>
      </c>
      <c r="H37" s="70">
        <v>285</v>
      </c>
      <c r="I37" s="70">
        <v>365</v>
      </c>
      <c r="J37" s="25">
        <f t="shared" si="1"/>
        <v>338.33333333333331</v>
      </c>
      <c r="K37" s="36">
        <f t="shared" si="0"/>
        <v>37.179487179487175</v>
      </c>
      <c r="L37" s="39"/>
    </row>
    <row r="38" spans="2:12" s="3" customFormat="1" ht="15.75" x14ac:dyDescent="0.25">
      <c r="B38" s="91"/>
      <c r="C38" s="99"/>
      <c r="D38" s="101"/>
      <c r="E38" s="68">
        <v>910</v>
      </c>
      <c r="F38" s="95"/>
      <c r="G38" s="70">
        <v>105</v>
      </c>
      <c r="H38" s="70">
        <v>100</v>
      </c>
      <c r="I38" s="70">
        <v>90</v>
      </c>
      <c r="J38" s="25">
        <f t="shared" si="1"/>
        <v>98.333333333333329</v>
      </c>
      <c r="K38" s="36">
        <f t="shared" si="0"/>
        <v>10.805860805860805</v>
      </c>
      <c r="L38" s="39"/>
    </row>
    <row r="39" spans="2:12" s="3" customFormat="1" ht="15.75" customHeight="1" x14ac:dyDescent="0.25">
      <c r="B39" s="90">
        <f>SUM(B37,1)</f>
        <v>21</v>
      </c>
      <c r="C39" s="98">
        <v>1010108</v>
      </c>
      <c r="D39" s="100" t="s">
        <v>360</v>
      </c>
      <c r="E39" s="68">
        <v>910</v>
      </c>
      <c r="F39" s="94" t="s">
        <v>245</v>
      </c>
      <c r="G39" s="70">
        <v>280</v>
      </c>
      <c r="H39" s="70">
        <v>295</v>
      </c>
      <c r="I39" s="70">
        <v>285</v>
      </c>
      <c r="J39" s="25">
        <f t="shared" si="1"/>
        <v>286.66666666666669</v>
      </c>
      <c r="K39" s="36">
        <f t="shared" si="0"/>
        <v>31.501831501831507</v>
      </c>
      <c r="L39" s="39"/>
    </row>
    <row r="40" spans="2:12" s="3" customFormat="1" ht="15.75" x14ac:dyDescent="0.25">
      <c r="B40" s="91"/>
      <c r="C40" s="99"/>
      <c r="D40" s="101"/>
      <c r="E40" s="68">
        <v>910</v>
      </c>
      <c r="F40" s="95"/>
      <c r="G40" s="70">
        <v>65</v>
      </c>
      <c r="H40" s="70">
        <v>90</v>
      </c>
      <c r="I40" s="70">
        <v>75</v>
      </c>
      <c r="J40" s="25">
        <f t="shared" si="1"/>
        <v>76.666666666666671</v>
      </c>
      <c r="K40" s="36">
        <f t="shared" si="0"/>
        <v>8.4249084249084252</v>
      </c>
      <c r="L40" s="39"/>
    </row>
    <row r="41" spans="2:12" s="3" customFormat="1" ht="15.75" customHeight="1" x14ac:dyDescent="0.25">
      <c r="B41" s="90">
        <f>SUM(B39,1)</f>
        <v>22</v>
      </c>
      <c r="C41" s="98">
        <v>1010109</v>
      </c>
      <c r="D41" s="100" t="s">
        <v>361</v>
      </c>
      <c r="E41" s="68">
        <v>1445</v>
      </c>
      <c r="F41" s="94" t="s">
        <v>245</v>
      </c>
      <c r="G41" s="70">
        <v>490</v>
      </c>
      <c r="H41" s="70">
        <v>405</v>
      </c>
      <c r="I41" s="70">
        <v>435</v>
      </c>
      <c r="J41" s="25">
        <f t="shared" si="1"/>
        <v>443.33333333333331</v>
      </c>
      <c r="K41" s="36">
        <f t="shared" si="0"/>
        <v>30.680507497116494</v>
      </c>
      <c r="L41" s="39"/>
    </row>
    <row r="42" spans="2:12" s="3" customFormat="1" ht="15.75" x14ac:dyDescent="0.25">
      <c r="B42" s="91"/>
      <c r="C42" s="99"/>
      <c r="D42" s="101"/>
      <c r="E42" s="68">
        <v>1445</v>
      </c>
      <c r="F42" s="95"/>
      <c r="G42" s="70">
        <v>325</v>
      </c>
      <c r="H42" s="70">
        <v>245</v>
      </c>
      <c r="I42" s="70">
        <v>345</v>
      </c>
      <c r="J42" s="25">
        <f t="shared" si="1"/>
        <v>305</v>
      </c>
      <c r="K42" s="36">
        <f t="shared" si="0"/>
        <v>21.107266435986158</v>
      </c>
      <c r="L42" s="39"/>
    </row>
    <row r="43" spans="2:12" s="3" customFormat="1" ht="15.75" customHeight="1" x14ac:dyDescent="0.25">
      <c r="B43" s="90">
        <f>SUM(B41,1)</f>
        <v>23</v>
      </c>
      <c r="C43" s="98">
        <v>1010111</v>
      </c>
      <c r="D43" s="100" t="s">
        <v>362</v>
      </c>
      <c r="E43" s="68">
        <v>1445</v>
      </c>
      <c r="F43" s="94" t="s">
        <v>245</v>
      </c>
      <c r="G43" s="70">
        <v>285</v>
      </c>
      <c r="H43" s="70">
        <v>290</v>
      </c>
      <c r="I43" s="70">
        <v>345</v>
      </c>
      <c r="J43" s="25">
        <f t="shared" si="1"/>
        <v>306.66666666666669</v>
      </c>
      <c r="K43" s="36">
        <f t="shared" si="0"/>
        <v>21.222606689734718</v>
      </c>
      <c r="L43" s="39"/>
    </row>
    <row r="44" spans="2:12" s="3" customFormat="1" ht="15.75" x14ac:dyDescent="0.25">
      <c r="B44" s="91"/>
      <c r="C44" s="99"/>
      <c r="D44" s="101"/>
      <c r="E44" s="68">
        <v>1445</v>
      </c>
      <c r="F44" s="95"/>
      <c r="G44" s="70">
        <v>125</v>
      </c>
      <c r="H44" s="70">
        <v>150</v>
      </c>
      <c r="I44" s="70">
        <v>165</v>
      </c>
      <c r="J44" s="25">
        <f t="shared" si="1"/>
        <v>146.66666666666666</v>
      </c>
      <c r="K44" s="36">
        <f t="shared" si="0"/>
        <v>10.149942329873126</v>
      </c>
      <c r="L44" s="39"/>
    </row>
    <row r="45" spans="2:12" s="3" customFormat="1" ht="15.75" customHeight="1" x14ac:dyDescent="0.25">
      <c r="B45" s="90">
        <f>SUM(B43,1)</f>
        <v>24</v>
      </c>
      <c r="C45" s="98">
        <v>1010112</v>
      </c>
      <c r="D45" s="100" t="s">
        <v>363</v>
      </c>
      <c r="E45" s="68">
        <v>588</v>
      </c>
      <c r="F45" s="94" t="s">
        <v>245</v>
      </c>
      <c r="G45" s="70">
        <v>255</v>
      </c>
      <c r="H45" s="70">
        <v>290</v>
      </c>
      <c r="I45" s="70">
        <v>250</v>
      </c>
      <c r="J45" s="25">
        <f t="shared" si="1"/>
        <v>265</v>
      </c>
      <c r="K45" s="36">
        <f t="shared" si="0"/>
        <v>45.068027210884352</v>
      </c>
      <c r="L45" s="39"/>
    </row>
    <row r="46" spans="2:12" s="3" customFormat="1" ht="15.75" x14ac:dyDescent="0.25">
      <c r="B46" s="91"/>
      <c r="C46" s="99"/>
      <c r="D46" s="101"/>
      <c r="E46" s="68">
        <v>588</v>
      </c>
      <c r="F46" s="95"/>
      <c r="G46" s="70">
        <v>0</v>
      </c>
      <c r="H46" s="70">
        <v>0</v>
      </c>
      <c r="I46" s="70">
        <v>0</v>
      </c>
      <c r="J46" s="25">
        <f t="shared" si="1"/>
        <v>0</v>
      </c>
      <c r="K46" s="36">
        <f t="shared" si="0"/>
        <v>0</v>
      </c>
      <c r="L46" s="39"/>
    </row>
    <row r="47" spans="2:12" s="3" customFormat="1" ht="15.75" customHeight="1" x14ac:dyDescent="0.25">
      <c r="B47" s="90">
        <f>SUM(B45,1)</f>
        <v>25</v>
      </c>
      <c r="C47" s="98">
        <v>1010114</v>
      </c>
      <c r="D47" s="100" t="s">
        <v>364</v>
      </c>
      <c r="E47" s="68">
        <v>910</v>
      </c>
      <c r="F47" s="94" t="s">
        <v>245</v>
      </c>
      <c r="G47" s="70">
        <v>225</v>
      </c>
      <c r="H47" s="70">
        <v>275</v>
      </c>
      <c r="I47" s="70">
        <v>200</v>
      </c>
      <c r="J47" s="25">
        <f t="shared" si="1"/>
        <v>233.33333333333334</v>
      </c>
      <c r="K47" s="36">
        <f t="shared" si="0"/>
        <v>25.641025641025646</v>
      </c>
      <c r="L47" s="39"/>
    </row>
    <row r="48" spans="2:12" s="3" customFormat="1" ht="15.75" x14ac:dyDescent="0.25">
      <c r="B48" s="91"/>
      <c r="C48" s="99"/>
      <c r="D48" s="101"/>
      <c r="E48" s="68">
        <v>910</v>
      </c>
      <c r="F48" s="95"/>
      <c r="G48" s="70">
        <v>65</v>
      </c>
      <c r="H48" s="70">
        <v>65</v>
      </c>
      <c r="I48" s="70">
        <v>100</v>
      </c>
      <c r="J48" s="25">
        <f t="shared" si="1"/>
        <v>76.666666666666671</v>
      </c>
      <c r="K48" s="36">
        <f t="shared" si="0"/>
        <v>8.4249084249084252</v>
      </c>
      <c r="L48" s="39"/>
    </row>
    <row r="49" spans="2:12" s="3" customFormat="1" ht="15.75" customHeight="1" x14ac:dyDescent="0.25">
      <c r="B49" s="90">
        <f>SUM(B47,1)</f>
        <v>26</v>
      </c>
      <c r="C49" s="98">
        <v>1010113</v>
      </c>
      <c r="D49" s="100" t="s">
        <v>365</v>
      </c>
      <c r="E49" s="68">
        <v>910</v>
      </c>
      <c r="F49" s="94" t="s">
        <v>245</v>
      </c>
      <c r="G49" s="70">
        <v>165</v>
      </c>
      <c r="H49" s="70">
        <v>160</v>
      </c>
      <c r="I49" s="70">
        <v>225</v>
      </c>
      <c r="J49" s="25">
        <f t="shared" si="1"/>
        <v>183.33333333333334</v>
      </c>
      <c r="K49" s="36">
        <f t="shared" si="0"/>
        <v>20.146520146520146</v>
      </c>
      <c r="L49" s="39"/>
    </row>
    <row r="50" spans="2:12" s="3" customFormat="1" ht="15.75" x14ac:dyDescent="0.25">
      <c r="B50" s="91"/>
      <c r="C50" s="99"/>
      <c r="D50" s="101"/>
      <c r="E50" s="68">
        <v>910</v>
      </c>
      <c r="F50" s="95"/>
      <c r="G50" s="70">
        <v>145</v>
      </c>
      <c r="H50" s="70">
        <v>185</v>
      </c>
      <c r="I50" s="70">
        <v>130</v>
      </c>
      <c r="J50" s="25">
        <f t="shared" si="1"/>
        <v>153.33333333333334</v>
      </c>
      <c r="K50" s="36">
        <f t="shared" si="0"/>
        <v>16.84981684981685</v>
      </c>
      <c r="L50" s="39"/>
    </row>
    <row r="51" spans="2:12" s="3" customFormat="1" ht="15.75" customHeight="1" x14ac:dyDescent="0.25">
      <c r="B51" s="90">
        <f>SUM(B49,1)</f>
        <v>27</v>
      </c>
      <c r="C51" s="98">
        <v>1010116</v>
      </c>
      <c r="D51" s="100" t="s">
        <v>504</v>
      </c>
      <c r="E51" s="68">
        <v>588</v>
      </c>
      <c r="F51" s="94" t="s">
        <v>245</v>
      </c>
      <c r="G51" s="70">
        <v>0</v>
      </c>
      <c r="H51" s="70">
        <v>0</v>
      </c>
      <c r="I51" s="70">
        <v>0</v>
      </c>
      <c r="J51" s="25">
        <f t="shared" si="1"/>
        <v>0</v>
      </c>
      <c r="K51" s="36">
        <f>J51/E51*100</f>
        <v>0</v>
      </c>
      <c r="L51" s="39"/>
    </row>
    <row r="52" spans="2:12" s="3" customFormat="1" ht="15.75" x14ac:dyDescent="0.25">
      <c r="B52" s="91"/>
      <c r="C52" s="99"/>
      <c r="D52" s="101"/>
      <c r="E52" s="68">
        <v>588</v>
      </c>
      <c r="F52" s="95"/>
      <c r="G52" s="70">
        <v>105</v>
      </c>
      <c r="H52" s="70">
        <v>125</v>
      </c>
      <c r="I52" s="70">
        <v>100</v>
      </c>
      <c r="J52" s="25">
        <f t="shared" si="1"/>
        <v>110</v>
      </c>
      <c r="K52" s="36">
        <f>J52/E52*100</f>
        <v>18.707482993197281</v>
      </c>
      <c r="L52" s="39"/>
    </row>
    <row r="53" spans="2:12" s="3" customFormat="1" ht="15.75" customHeight="1" x14ac:dyDescent="0.25">
      <c r="B53" s="71">
        <v>28</v>
      </c>
      <c r="C53" s="68">
        <v>1010115</v>
      </c>
      <c r="D53" s="72" t="s">
        <v>509</v>
      </c>
      <c r="E53" s="73">
        <v>588</v>
      </c>
      <c r="F53" s="74" t="s">
        <v>270</v>
      </c>
      <c r="G53" s="69">
        <v>38</v>
      </c>
      <c r="H53" s="69">
        <v>45</v>
      </c>
      <c r="I53" s="69">
        <v>49</v>
      </c>
      <c r="J53" s="25">
        <f t="shared" si="1"/>
        <v>44</v>
      </c>
      <c r="K53" s="36">
        <f t="shared" si="0"/>
        <v>7.4829931972789119</v>
      </c>
      <c r="L53" s="39"/>
    </row>
    <row r="54" spans="2:12" s="3" customFormat="1" ht="15.75" x14ac:dyDescent="0.25">
      <c r="B54" s="71">
        <v>29</v>
      </c>
      <c r="C54" s="68">
        <v>1010115</v>
      </c>
      <c r="D54" s="72" t="s">
        <v>508</v>
      </c>
      <c r="E54" s="73">
        <v>588</v>
      </c>
      <c r="F54" s="74" t="s">
        <v>270</v>
      </c>
      <c r="G54" s="69">
        <v>33</v>
      </c>
      <c r="H54" s="69">
        <v>52</v>
      </c>
      <c r="I54" s="69">
        <v>39</v>
      </c>
      <c r="J54" s="25">
        <f t="shared" si="1"/>
        <v>41.333333333333336</v>
      </c>
      <c r="K54" s="36">
        <f t="shared" ref="K54" si="3">J54/E54*100</f>
        <v>7.029478458049887</v>
      </c>
      <c r="L54" s="39"/>
    </row>
    <row r="55" spans="2:12" s="3" customFormat="1" ht="15.75" customHeight="1" x14ac:dyDescent="0.25">
      <c r="B55" s="90">
        <v>30</v>
      </c>
      <c r="C55" s="98">
        <v>1020203</v>
      </c>
      <c r="D55" s="100" t="s">
        <v>12</v>
      </c>
      <c r="E55" s="68">
        <v>910</v>
      </c>
      <c r="F55" s="94" t="s">
        <v>246</v>
      </c>
      <c r="G55" s="69">
        <v>245.5</v>
      </c>
      <c r="H55" s="69">
        <v>300.5</v>
      </c>
      <c r="I55" s="69">
        <v>282.5</v>
      </c>
      <c r="J55" s="36">
        <f t="shared" si="1"/>
        <v>276.16666666666669</v>
      </c>
      <c r="K55" s="36">
        <f t="shared" si="0"/>
        <v>30.34798534798535</v>
      </c>
      <c r="L55" s="39"/>
    </row>
    <row r="56" spans="2:12" s="3" customFormat="1" ht="15.75" x14ac:dyDescent="0.25">
      <c r="B56" s="91"/>
      <c r="C56" s="99"/>
      <c r="D56" s="101"/>
      <c r="E56" s="68">
        <v>910</v>
      </c>
      <c r="F56" s="95"/>
      <c r="G56" s="69">
        <v>153</v>
      </c>
      <c r="H56" s="69">
        <v>143</v>
      </c>
      <c r="I56" s="69">
        <v>96</v>
      </c>
      <c r="J56" s="36">
        <f t="shared" si="1"/>
        <v>130.66666666666666</v>
      </c>
      <c r="K56" s="36">
        <f t="shared" si="0"/>
        <v>14.358974358974358</v>
      </c>
      <c r="L56" s="39"/>
    </row>
    <row r="57" spans="2:12" s="3" customFormat="1" ht="15.75" customHeight="1" x14ac:dyDescent="0.25">
      <c r="B57" s="90">
        <f>SUM(B55,1)</f>
        <v>31</v>
      </c>
      <c r="C57" s="98">
        <v>1020202</v>
      </c>
      <c r="D57" s="100" t="s">
        <v>13</v>
      </c>
      <c r="E57" s="68">
        <v>910</v>
      </c>
      <c r="F57" s="94" t="s">
        <v>246</v>
      </c>
      <c r="G57" s="69">
        <v>466</v>
      </c>
      <c r="H57" s="69">
        <v>351</v>
      </c>
      <c r="I57" s="69">
        <v>397</v>
      </c>
      <c r="J57" s="36">
        <f t="shared" si="1"/>
        <v>404.66666666666669</v>
      </c>
      <c r="K57" s="36">
        <f t="shared" si="0"/>
        <v>44.468864468864474</v>
      </c>
      <c r="L57" s="39"/>
    </row>
    <row r="58" spans="2:12" s="3" customFormat="1" ht="15.75" x14ac:dyDescent="0.25">
      <c r="B58" s="91"/>
      <c r="C58" s="99"/>
      <c r="D58" s="101"/>
      <c r="E58" s="68">
        <v>910</v>
      </c>
      <c r="F58" s="95"/>
      <c r="G58" s="69">
        <v>138</v>
      </c>
      <c r="H58" s="69">
        <v>90</v>
      </c>
      <c r="I58" s="69">
        <v>134</v>
      </c>
      <c r="J58" s="36">
        <f t="shared" si="1"/>
        <v>120.66666666666667</v>
      </c>
      <c r="K58" s="36">
        <f t="shared" si="0"/>
        <v>13.260073260073261</v>
      </c>
      <c r="L58" s="39"/>
    </row>
    <row r="59" spans="2:12" s="3" customFormat="1" ht="15.75" customHeight="1" x14ac:dyDescent="0.25">
      <c r="B59" s="90">
        <f>SUM(B57,1)</f>
        <v>32</v>
      </c>
      <c r="C59" s="98">
        <v>1020201</v>
      </c>
      <c r="D59" s="100" t="s">
        <v>14</v>
      </c>
      <c r="E59" s="68">
        <v>910</v>
      </c>
      <c r="F59" s="94" t="s">
        <v>246</v>
      </c>
      <c r="G59" s="69">
        <v>292</v>
      </c>
      <c r="H59" s="69">
        <v>240</v>
      </c>
      <c r="I59" s="69">
        <v>266</v>
      </c>
      <c r="J59" s="36">
        <f t="shared" si="1"/>
        <v>266</v>
      </c>
      <c r="K59" s="36">
        <f t="shared" si="0"/>
        <v>29.230769230769234</v>
      </c>
      <c r="L59" s="39"/>
    </row>
    <row r="60" spans="2:12" s="3" customFormat="1" ht="15.75" x14ac:dyDescent="0.25">
      <c r="B60" s="91"/>
      <c r="C60" s="99"/>
      <c r="D60" s="101"/>
      <c r="E60" s="68">
        <v>910</v>
      </c>
      <c r="F60" s="95"/>
      <c r="G60" s="69">
        <v>32</v>
      </c>
      <c r="H60" s="69">
        <v>68</v>
      </c>
      <c r="I60" s="69">
        <v>50</v>
      </c>
      <c r="J60" s="36">
        <f t="shared" si="1"/>
        <v>50</v>
      </c>
      <c r="K60" s="36">
        <f t="shared" si="0"/>
        <v>5.4945054945054945</v>
      </c>
      <c r="L60" s="39"/>
    </row>
    <row r="61" spans="2:12" s="16" customFormat="1" ht="15.75" customHeight="1" x14ac:dyDescent="0.25">
      <c r="B61" s="90">
        <f>SUM(B59,1)</f>
        <v>33</v>
      </c>
      <c r="C61" s="98">
        <v>1020204</v>
      </c>
      <c r="D61" s="100" t="s">
        <v>15</v>
      </c>
      <c r="E61" s="68">
        <v>1445</v>
      </c>
      <c r="F61" s="94" t="s">
        <v>246</v>
      </c>
      <c r="G61" s="69">
        <v>373</v>
      </c>
      <c r="H61" s="69">
        <v>449</v>
      </c>
      <c r="I61" s="69">
        <v>414</v>
      </c>
      <c r="J61" s="36">
        <f t="shared" si="1"/>
        <v>412</v>
      </c>
      <c r="K61" s="36">
        <f t="shared" si="0"/>
        <v>28.512110726643598</v>
      </c>
      <c r="L61" s="39"/>
    </row>
    <row r="62" spans="2:12" s="16" customFormat="1" ht="15.75" x14ac:dyDescent="0.25">
      <c r="B62" s="91"/>
      <c r="C62" s="99"/>
      <c r="D62" s="101"/>
      <c r="E62" s="68">
        <v>1445</v>
      </c>
      <c r="F62" s="95"/>
      <c r="G62" s="69">
        <v>70</v>
      </c>
      <c r="H62" s="69">
        <v>82</v>
      </c>
      <c r="I62" s="69">
        <v>70</v>
      </c>
      <c r="J62" s="36">
        <f t="shared" si="1"/>
        <v>74</v>
      </c>
      <c r="K62" s="36">
        <f t="shared" si="0"/>
        <v>5.1211072664359865</v>
      </c>
      <c r="L62" s="39"/>
    </row>
    <row r="63" spans="2:12" s="3" customFormat="1" ht="15.75" customHeight="1" x14ac:dyDescent="0.25">
      <c r="B63" s="90">
        <f>SUM(B61,1)</f>
        <v>34</v>
      </c>
      <c r="C63" s="98">
        <v>1020205</v>
      </c>
      <c r="D63" s="100" t="s">
        <v>16</v>
      </c>
      <c r="E63" s="68">
        <v>1445</v>
      </c>
      <c r="F63" s="94" t="s">
        <v>246</v>
      </c>
      <c r="G63" s="69">
        <v>407</v>
      </c>
      <c r="H63" s="69">
        <v>396</v>
      </c>
      <c r="I63" s="69">
        <v>308</v>
      </c>
      <c r="J63" s="36">
        <f t="shared" si="1"/>
        <v>370.33333333333331</v>
      </c>
      <c r="K63" s="36">
        <f t="shared" si="0"/>
        <v>25.628604382929645</v>
      </c>
      <c r="L63" s="39"/>
    </row>
    <row r="64" spans="2:12" s="3" customFormat="1" ht="15.75" x14ac:dyDescent="0.25">
      <c r="B64" s="91"/>
      <c r="C64" s="99"/>
      <c r="D64" s="101"/>
      <c r="E64" s="68">
        <v>1445</v>
      </c>
      <c r="F64" s="95"/>
      <c r="G64" s="69">
        <v>158</v>
      </c>
      <c r="H64" s="69">
        <v>150</v>
      </c>
      <c r="I64" s="69">
        <v>140</v>
      </c>
      <c r="J64" s="36">
        <f t="shared" si="1"/>
        <v>149.33333333333334</v>
      </c>
      <c r="K64" s="36">
        <f t="shared" si="0"/>
        <v>10.33448673587082</v>
      </c>
      <c r="L64" s="39"/>
    </row>
    <row r="65" spans="2:12" s="3" customFormat="1" ht="15.75" customHeight="1" x14ac:dyDescent="0.25">
      <c r="B65" s="90">
        <f>SUM(B63,1)</f>
        <v>35</v>
      </c>
      <c r="C65" s="98">
        <v>1020206</v>
      </c>
      <c r="D65" s="100" t="s">
        <v>17</v>
      </c>
      <c r="E65" s="68">
        <v>910</v>
      </c>
      <c r="F65" s="94" t="s">
        <v>246</v>
      </c>
      <c r="G65" s="69">
        <v>169</v>
      </c>
      <c r="H65" s="69">
        <v>136</v>
      </c>
      <c r="I65" s="69">
        <v>144</v>
      </c>
      <c r="J65" s="36">
        <f t="shared" si="1"/>
        <v>149.66666666666666</v>
      </c>
      <c r="K65" s="36">
        <f t="shared" si="0"/>
        <v>16.446886446886445</v>
      </c>
      <c r="L65" s="39"/>
    </row>
    <row r="66" spans="2:12" s="3" customFormat="1" ht="15.75" x14ac:dyDescent="0.25">
      <c r="B66" s="91"/>
      <c r="C66" s="99"/>
      <c r="D66" s="101"/>
      <c r="E66" s="68">
        <v>910</v>
      </c>
      <c r="F66" s="95"/>
      <c r="G66" s="69">
        <v>210</v>
      </c>
      <c r="H66" s="69">
        <v>152</v>
      </c>
      <c r="I66" s="69">
        <v>143</v>
      </c>
      <c r="J66" s="36">
        <f t="shared" si="1"/>
        <v>168.33333333333334</v>
      </c>
      <c r="K66" s="36">
        <f t="shared" si="0"/>
        <v>18.4981684981685</v>
      </c>
      <c r="L66" s="39"/>
    </row>
    <row r="67" spans="2:12" s="3" customFormat="1" ht="15.75" customHeight="1" x14ac:dyDescent="0.25">
      <c r="B67" s="90">
        <f>SUM(B65,1)</f>
        <v>36</v>
      </c>
      <c r="C67" s="98">
        <v>1020209</v>
      </c>
      <c r="D67" s="100" t="s">
        <v>18</v>
      </c>
      <c r="E67" s="68">
        <v>910</v>
      </c>
      <c r="F67" s="94" t="s">
        <v>246</v>
      </c>
      <c r="G67" s="69">
        <v>92</v>
      </c>
      <c r="H67" s="69">
        <v>81</v>
      </c>
      <c r="I67" s="69">
        <v>70</v>
      </c>
      <c r="J67" s="36">
        <f t="shared" si="1"/>
        <v>81</v>
      </c>
      <c r="K67" s="36">
        <f t="shared" si="0"/>
        <v>8.9010989010989015</v>
      </c>
      <c r="L67" s="39"/>
    </row>
    <row r="68" spans="2:12" s="3" customFormat="1" ht="15.75" x14ac:dyDescent="0.25">
      <c r="B68" s="91"/>
      <c r="C68" s="99"/>
      <c r="D68" s="101"/>
      <c r="E68" s="68">
        <v>910</v>
      </c>
      <c r="F68" s="95"/>
      <c r="G68" s="69">
        <v>167</v>
      </c>
      <c r="H68" s="69">
        <v>151</v>
      </c>
      <c r="I68" s="69">
        <v>163</v>
      </c>
      <c r="J68" s="36">
        <f t="shared" si="1"/>
        <v>160.33333333333334</v>
      </c>
      <c r="K68" s="36">
        <f t="shared" si="0"/>
        <v>17.61904761904762</v>
      </c>
      <c r="L68" s="39"/>
    </row>
    <row r="69" spans="2:12" s="3" customFormat="1" ht="16.899999999999999" customHeight="1" x14ac:dyDescent="0.25">
      <c r="B69" s="90">
        <f>SUM(B67,1)</f>
        <v>37</v>
      </c>
      <c r="C69" s="98">
        <v>1020207</v>
      </c>
      <c r="D69" s="100" t="s">
        <v>19</v>
      </c>
      <c r="E69" s="68">
        <v>588</v>
      </c>
      <c r="F69" s="94" t="s">
        <v>246</v>
      </c>
      <c r="G69" s="69">
        <v>34</v>
      </c>
      <c r="H69" s="69">
        <v>72</v>
      </c>
      <c r="I69" s="69">
        <v>60</v>
      </c>
      <c r="J69" s="36">
        <f t="shared" si="1"/>
        <v>55.333333333333336</v>
      </c>
      <c r="K69" s="36">
        <f t="shared" si="0"/>
        <v>9.4104308390022684</v>
      </c>
      <c r="L69" s="39"/>
    </row>
    <row r="70" spans="2:12" s="3" customFormat="1" ht="15.75" x14ac:dyDescent="0.25">
      <c r="B70" s="91"/>
      <c r="C70" s="99"/>
      <c r="D70" s="101"/>
      <c r="E70" s="68">
        <v>588</v>
      </c>
      <c r="F70" s="95"/>
      <c r="G70" s="69">
        <v>64</v>
      </c>
      <c r="H70" s="69">
        <v>79</v>
      </c>
      <c r="I70" s="69">
        <v>70</v>
      </c>
      <c r="J70" s="36">
        <f t="shared" si="1"/>
        <v>71</v>
      </c>
      <c r="K70" s="36">
        <f t="shared" si="0"/>
        <v>12.074829931972788</v>
      </c>
      <c r="L70" s="39"/>
    </row>
    <row r="71" spans="2:12" s="3" customFormat="1" ht="15.75" customHeight="1" x14ac:dyDescent="0.25">
      <c r="B71" s="90">
        <f>SUM(B69,1)</f>
        <v>38</v>
      </c>
      <c r="C71" s="98">
        <v>1020208</v>
      </c>
      <c r="D71" s="100" t="s">
        <v>20</v>
      </c>
      <c r="E71" s="68">
        <v>910</v>
      </c>
      <c r="F71" s="94" t="s">
        <v>246</v>
      </c>
      <c r="G71" s="69">
        <v>272</v>
      </c>
      <c r="H71" s="69">
        <v>282</v>
      </c>
      <c r="I71" s="69">
        <v>308</v>
      </c>
      <c r="J71" s="36">
        <f t="shared" si="1"/>
        <v>287.33333333333331</v>
      </c>
      <c r="K71" s="36">
        <f t="shared" si="0"/>
        <v>31.575091575091573</v>
      </c>
      <c r="L71" s="39"/>
    </row>
    <row r="72" spans="2:12" s="3" customFormat="1" ht="15.75" x14ac:dyDescent="0.25">
      <c r="B72" s="91"/>
      <c r="C72" s="99"/>
      <c r="D72" s="101"/>
      <c r="E72" s="68">
        <v>910</v>
      </c>
      <c r="F72" s="95"/>
      <c r="G72" s="69">
        <v>150</v>
      </c>
      <c r="H72" s="69">
        <v>149</v>
      </c>
      <c r="I72" s="69">
        <v>140</v>
      </c>
      <c r="J72" s="36">
        <f t="shared" si="1"/>
        <v>146.33333333333334</v>
      </c>
      <c r="K72" s="36">
        <f t="shared" si="0"/>
        <v>16.08058608058608</v>
      </c>
      <c r="L72" s="39"/>
    </row>
    <row r="73" spans="2:12" s="3" customFormat="1" ht="15.75" customHeight="1" x14ac:dyDescent="0.25">
      <c r="B73" s="90">
        <f>SUM(B71,1)</f>
        <v>39</v>
      </c>
      <c r="C73" s="98">
        <v>1020213</v>
      </c>
      <c r="D73" s="100" t="s">
        <v>21</v>
      </c>
      <c r="E73" s="68">
        <v>910</v>
      </c>
      <c r="F73" s="94" t="s">
        <v>246</v>
      </c>
      <c r="G73" s="69">
        <v>203</v>
      </c>
      <c r="H73" s="69">
        <v>409.5</v>
      </c>
      <c r="I73" s="69">
        <v>279.10000000000002</v>
      </c>
      <c r="J73" s="36">
        <f t="shared" ref="J73:J136" si="4">(G73+H73+I73)/3</f>
        <v>297.2</v>
      </c>
      <c r="K73" s="36">
        <f t="shared" si="0"/>
        <v>32.659340659340657</v>
      </c>
      <c r="L73" s="39"/>
    </row>
    <row r="74" spans="2:12" s="3" customFormat="1" ht="15.75" x14ac:dyDescent="0.25">
      <c r="B74" s="91"/>
      <c r="C74" s="99"/>
      <c r="D74" s="101"/>
      <c r="E74" s="68">
        <v>910</v>
      </c>
      <c r="F74" s="95"/>
      <c r="G74" s="69">
        <v>118</v>
      </c>
      <c r="H74" s="69">
        <v>115</v>
      </c>
      <c r="I74" s="69">
        <v>106</v>
      </c>
      <c r="J74" s="36">
        <f t="shared" si="4"/>
        <v>113</v>
      </c>
      <c r="K74" s="36">
        <f t="shared" si="0"/>
        <v>12.417582417582418</v>
      </c>
      <c r="L74" s="39"/>
    </row>
    <row r="75" spans="2:12" s="3" customFormat="1" ht="15.75" customHeight="1" x14ac:dyDescent="0.25">
      <c r="B75" s="90">
        <f>SUM(B73,1)</f>
        <v>40</v>
      </c>
      <c r="C75" s="98">
        <v>1020214</v>
      </c>
      <c r="D75" s="100" t="s">
        <v>22</v>
      </c>
      <c r="E75" s="68">
        <v>910</v>
      </c>
      <c r="F75" s="94" t="s">
        <v>246</v>
      </c>
      <c r="G75" s="69">
        <v>162</v>
      </c>
      <c r="H75" s="69">
        <v>209</v>
      </c>
      <c r="I75" s="69">
        <v>105</v>
      </c>
      <c r="J75" s="36">
        <f t="shared" si="4"/>
        <v>158.66666666666666</v>
      </c>
      <c r="K75" s="36">
        <f t="shared" ref="K75:K142" si="5">J75/E75*100</f>
        <v>17.435897435897434</v>
      </c>
      <c r="L75" s="39"/>
    </row>
    <row r="76" spans="2:12" s="3" customFormat="1" ht="15.75" x14ac:dyDescent="0.25">
      <c r="B76" s="91"/>
      <c r="C76" s="99"/>
      <c r="D76" s="101"/>
      <c r="E76" s="68">
        <v>910</v>
      </c>
      <c r="F76" s="95"/>
      <c r="G76" s="69">
        <v>210</v>
      </c>
      <c r="H76" s="69">
        <v>230</v>
      </c>
      <c r="I76" s="69">
        <v>170</v>
      </c>
      <c r="J76" s="36">
        <f t="shared" si="4"/>
        <v>203.33333333333334</v>
      </c>
      <c r="K76" s="36">
        <f t="shared" si="5"/>
        <v>22.344322344322347</v>
      </c>
      <c r="L76" s="39"/>
    </row>
    <row r="77" spans="2:12" s="16" customFormat="1" ht="15.75" customHeight="1" x14ac:dyDescent="0.25">
      <c r="B77" s="90">
        <f>SUM(B75,1)</f>
        <v>41</v>
      </c>
      <c r="C77" s="68">
        <v>1020212</v>
      </c>
      <c r="D77" s="100" t="s">
        <v>23</v>
      </c>
      <c r="E77" s="68">
        <v>1445</v>
      </c>
      <c r="F77" s="94" t="s">
        <v>246</v>
      </c>
      <c r="G77" s="69">
        <v>242</v>
      </c>
      <c r="H77" s="69">
        <v>227</v>
      </c>
      <c r="I77" s="69">
        <v>277</v>
      </c>
      <c r="J77" s="36">
        <f t="shared" si="4"/>
        <v>248.66666666666666</v>
      </c>
      <c r="K77" s="36">
        <f t="shared" si="5"/>
        <v>17.208765859284888</v>
      </c>
      <c r="L77" s="39"/>
    </row>
    <row r="78" spans="2:12" s="16" customFormat="1" ht="15.75" x14ac:dyDescent="0.25">
      <c r="B78" s="91"/>
      <c r="C78" s="68"/>
      <c r="D78" s="101"/>
      <c r="E78" s="68">
        <v>1445</v>
      </c>
      <c r="F78" s="95"/>
      <c r="G78" s="69">
        <v>165</v>
      </c>
      <c r="H78" s="69">
        <v>147</v>
      </c>
      <c r="I78" s="69">
        <v>97</v>
      </c>
      <c r="J78" s="36">
        <f t="shared" si="4"/>
        <v>136.33333333333334</v>
      </c>
      <c r="K78" s="36">
        <f t="shared" si="5"/>
        <v>9.4348327566320656</v>
      </c>
      <c r="L78" s="39"/>
    </row>
    <row r="79" spans="2:12" s="3" customFormat="1" ht="15.75" customHeight="1" x14ac:dyDescent="0.25">
      <c r="B79" s="90">
        <f>SUM(B77,1)</f>
        <v>42</v>
      </c>
      <c r="C79" s="68">
        <v>1020215</v>
      </c>
      <c r="D79" s="100" t="s">
        <v>24</v>
      </c>
      <c r="E79" s="68">
        <v>588</v>
      </c>
      <c r="F79" s="94" t="s">
        <v>246</v>
      </c>
      <c r="G79" s="69">
        <v>292</v>
      </c>
      <c r="H79" s="69">
        <v>303</v>
      </c>
      <c r="I79" s="69">
        <v>307</v>
      </c>
      <c r="J79" s="36">
        <f t="shared" si="4"/>
        <v>300.66666666666669</v>
      </c>
      <c r="K79" s="36">
        <f t="shared" si="5"/>
        <v>51.133786848072575</v>
      </c>
      <c r="L79" s="39"/>
    </row>
    <row r="80" spans="2:12" s="3" customFormat="1" ht="15.75" x14ac:dyDescent="0.25">
      <c r="B80" s="91"/>
      <c r="C80" s="68"/>
      <c r="D80" s="101"/>
      <c r="E80" s="68">
        <v>588</v>
      </c>
      <c r="F80" s="95"/>
      <c r="G80" s="69">
        <v>22</v>
      </c>
      <c r="H80" s="69">
        <v>34</v>
      </c>
      <c r="I80" s="69">
        <v>39</v>
      </c>
      <c r="J80" s="36">
        <f t="shared" si="4"/>
        <v>31.666666666666668</v>
      </c>
      <c r="K80" s="36">
        <f t="shared" si="5"/>
        <v>5.3854875283446715</v>
      </c>
      <c r="L80" s="39"/>
    </row>
    <row r="81" spans="2:12" s="3" customFormat="1" ht="15.75" customHeight="1" x14ac:dyDescent="0.25">
      <c r="B81" s="90">
        <f>SUM(B79,1)</f>
        <v>43</v>
      </c>
      <c r="C81" s="68">
        <v>1020211</v>
      </c>
      <c r="D81" s="100" t="s">
        <v>25</v>
      </c>
      <c r="E81" s="68">
        <v>910</v>
      </c>
      <c r="F81" s="94" t="s">
        <v>246</v>
      </c>
      <c r="G81" s="69">
        <v>236</v>
      </c>
      <c r="H81" s="69">
        <v>179</v>
      </c>
      <c r="I81" s="69">
        <v>184</v>
      </c>
      <c r="J81" s="36">
        <f t="shared" si="4"/>
        <v>199.66666666666666</v>
      </c>
      <c r="K81" s="36">
        <f t="shared" si="5"/>
        <v>21.941391941391942</v>
      </c>
      <c r="L81" s="39"/>
    </row>
    <row r="82" spans="2:12" s="3" customFormat="1" ht="15.75" x14ac:dyDescent="0.25">
      <c r="B82" s="91"/>
      <c r="C82" s="68"/>
      <c r="D82" s="101"/>
      <c r="E82" s="68">
        <v>910</v>
      </c>
      <c r="F82" s="95"/>
      <c r="G82" s="69">
        <v>204</v>
      </c>
      <c r="H82" s="69">
        <v>142</v>
      </c>
      <c r="I82" s="69">
        <v>162</v>
      </c>
      <c r="J82" s="36">
        <f t="shared" si="4"/>
        <v>169.33333333333334</v>
      </c>
      <c r="K82" s="36">
        <f t="shared" si="5"/>
        <v>18.608058608058609</v>
      </c>
      <c r="L82" s="39"/>
    </row>
    <row r="83" spans="2:12" s="3" customFormat="1" ht="15.75" customHeight="1" x14ac:dyDescent="0.25">
      <c r="B83" s="90">
        <f>SUM(B81,1)</f>
        <v>44</v>
      </c>
      <c r="C83" s="68">
        <v>1020210</v>
      </c>
      <c r="D83" s="100" t="s">
        <v>26</v>
      </c>
      <c r="E83" s="68">
        <v>910</v>
      </c>
      <c r="F83" s="94" t="s">
        <v>246</v>
      </c>
      <c r="G83" s="69">
        <v>223</v>
      </c>
      <c r="H83" s="69">
        <v>162</v>
      </c>
      <c r="I83" s="69">
        <v>177</v>
      </c>
      <c r="J83" s="36">
        <f t="shared" si="4"/>
        <v>187.33333333333334</v>
      </c>
      <c r="K83" s="36">
        <f t="shared" si="5"/>
        <v>20.586080586080588</v>
      </c>
      <c r="L83" s="39"/>
    </row>
    <row r="84" spans="2:12" s="3" customFormat="1" ht="15.75" x14ac:dyDescent="0.25">
      <c r="B84" s="161"/>
      <c r="C84" s="75"/>
      <c r="D84" s="162"/>
      <c r="E84" s="75">
        <v>910</v>
      </c>
      <c r="F84" s="95"/>
      <c r="G84" s="69">
        <v>153</v>
      </c>
      <c r="H84" s="69">
        <v>82</v>
      </c>
      <c r="I84" s="69">
        <v>156</v>
      </c>
      <c r="J84" s="36">
        <f t="shared" si="4"/>
        <v>130.33333333333334</v>
      </c>
      <c r="K84" s="36">
        <f t="shared" si="5"/>
        <v>14.322344322344325</v>
      </c>
      <c r="L84" s="39"/>
    </row>
    <row r="85" spans="2:12" s="3" customFormat="1" ht="15.75" customHeight="1" x14ac:dyDescent="0.25">
      <c r="B85" s="163">
        <f>SUM(B83,1)</f>
        <v>45</v>
      </c>
      <c r="C85" s="68">
        <v>1043114</v>
      </c>
      <c r="D85" s="165" t="s">
        <v>27</v>
      </c>
      <c r="E85" s="68">
        <v>910</v>
      </c>
      <c r="F85" s="94" t="s">
        <v>247</v>
      </c>
      <c r="G85" s="69">
        <v>290</v>
      </c>
      <c r="H85" s="69">
        <v>365</v>
      </c>
      <c r="I85" s="69">
        <v>301</v>
      </c>
      <c r="J85" s="25">
        <f t="shared" si="4"/>
        <v>318.66666666666669</v>
      </c>
      <c r="K85" s="36">
        <f t="shared" si="5"/>
        <v>35.018315018315022</v>
      </c>
      <c r="L85" s="39"/>
    </row>
    <row r="86" spans="2:12" s="3" customFormat="1" ht="15.75" x14ac:dyDescent="0.25">
      <c r="B86" s="164"/>
      <c r="C86" s="68"/>
      <c r="D86" s="166"/>
      <c r="E86" s="68">
        <v>910</v>
      </c>
      <c r="F86" s="95"/>
      <c r="G86" s="69">
        <v>277</v>
      </c>
      <c r="H86" s="69">
        <v>328</v>
      </c>
      <c r="I86" s="69">
        <v>262</v>
      </c>
      <c r="J86" s="25">
        <f t="shared" si="4"/>
        <v>289</v>
      </c>
      <c r="K86" s="36">
        <f t="shared" si="5"/>
        <v>31.758241758241756</v>
      </c>
      <c r="L86" s="39"/>
    </row>
    <row r="87" spans="2:12" s="3" customFormat="1" ht="15.75" customHeight="1" x14ac:dyDescent="0.25">
      <c r="B87" s="161">
        <f>SUM(B85,1)</f>
        <v>46</v>
      </c>
      <c r="C87" s="76">
        <v>1043118</v>
      </c>
      <c r="D87" s="162" t="s">
        <v>28</v>
      </c>
      <c r="E87" s="76">
        <v>910</v>
      </c>
      <c r="F87" s="94" t="s">
        <v>247</v>
      </c>
      <c r="G87" s="69">
        <v>104</v>
      </c>
      <c r="H87" s="69">
        <v>121</v>
      </c>
      <c r="I87" s="69">
        <v>93</v>
      </c>
      <c r="J87" s="25">
        <f t="shared" si="4"/>
        <v>106</v>
      </c>
      <c r="K87" s="36">
        <f t="shared" si="5"/>
        <v>11.648351648351648</v>
      </c>
      <c r="L87" s="39"/>
    </row>
    <row r="88" spans="2:12" s="3" customFormat="1" ht="15.75" x14ac:dyDescent="0.25">
      <c r="B88" s="91"/>
      <c r="C88" s="68"/>
      <c r="D88" s="101"/>
      <c r="E88" s="68">
        <v>910</v>
      </c>
      <c r="F88" s="95"/>
      <c r="G88" s="69">
        <v>64</v>
      </c>
      <c r="H88" s="69">
        <v>61</v>
      </c>
      <c r="I88" s="69">
        <v>60</v>
      </c>
      <c r="J88" s="25">
        <f t="shared" si="4"/>
        <v>61.666666666666664</v>
      </c>
      <c r="K88" s="36">
        <f t="shared" si="5"/>
        <v>6.7765567765567765</v>
      </c>
      <c r="L88" s="39"/>
    </row>
    <row r="89" spans="2:12" s="3" customFormat="1" ht="15.75" customHeight="1" x14ac:dyDescent="0.25">
      <c r="B89" s="90">
        <f>SUM(B87,1)</f>
        <v>47</v>
      </c>
      <c r="C89" s="68">
        <v>1043119</v>
      </c>
      <c r="D89" s="100" t="s">
        <v>29</v>
      </c>
      <c r="E89" s="68">
        <v>588</v>
      </c>
      <c r="F89" s="94" t="s">
        <v>247</v>
      </c>
      <c r="G89" s="69">
        <v>111</v>
      </c>
      <c r="H89" s="69">
        <v>102</v>
      </c>
      <c r="I89" s="69">
        <v>95</v>
      </c>
      <c r="J89" s="25">
        <f t="shared" si="4"/>
        <v>102.66666666666667</v>
      </c>
      <c r="K89" s="36">
        <f t="shared" si="5"/>
        <v>17.460317460317462</v>
      </c>
      <c r="L89" s="39"/>
    </row>
    <row r="90" spans="2:12" s="3" customFormat="1" ht="16.5" customHeight="1" x14ac:dyDescent="0.25">
      <c r="B90" s="91"/>
      <c r="C90" s="68"/>
      <c r="D90" s="101"/>
      <c r="E90" s="68">
        <v>588</v>
      </c>
      <c r="F90" s="95"/>
      <c r="G90" s="69">
        <v>80</v>
      </c>
      <c r="H90" s="69">
        <v>61</v>
      </c>
      <c r="I90" s="69">
        <v>104</v>
      </c>
      <c r="J90" s="25">
        <f t="shared" si="4"/>
        <v>81.666666666666671</v>
      </c>
      <c r="K90" s="36">
        <f t="shared" si="5"/>
        <v>13.888888888888889</v>
      </c>
      <c r="L90" s="39"/>
    </row>
    <row r="91" spans="2:12" s="3" customFormat="1" ht="15.75" customHeight="1" x14ac:dyDescent="0.25">
      <c r="B91" s="90">
        <v>47</v>
      </c>
      <c r="C91" s="68">
        <v>1041312</v>
      </c>
      <c r="D91" s="100" t="s">
        <v>328</v>
      </c>
      <c r="E91" s="68">
        <v>910</v>
      </c>
      <c r="F91" s="94" t="s">
        <v>247</v>
      </c>
      <c r="G91" s="69">
        <v>72</v>
      </c>
      <c r="H91" s="69">
        <v>98</v>
      </c>
      <c r="I91" s="69">
        <v>73</v>
      </c>
      <c r="J91" s="25">
        <f t="shared" si="4"/>
        <v>81</v>
      </c>
      <c r="K91" s="36">
        <f t="shared" ref="K91:K92" si="6">J91/E91*100</f>
        <v>8.9010989010989015</v>
      </c>
      <c r="L91" s="39"/>
    </row>
    <row r="92" spans="2:12" s="3" customFormat="1" ht="15.75" x14ac:dyDescent="0.25">
      <c r="B92" s="91"/>
      <c r="C92" s="68"/>
      <c r="D92" s="101"/>
      <c r="E92" s="68">
        <v>910</v>
      </c>
      <c r="F92" s="95"/>
      <c r="G92" s="69">
        <v>0</v>
      </c>
      <c r="H92" s="69">
        <v>0</v>
      </c>
      <c r="I92" s="69">
        <v>0</v>
      </c>
      <c r="J92" s="25">
        <f t="shared" si="4"/>
        <v>0</v>
      </c>
      <c r="K92" s="36">
        <f t="shared" si="6"/>
        <v>0</v>
      </c>
      <c r="L92" s="39"/>
    </row>
    <row r="93" spans="2:12" s="3" customFormat="1" ht="15.75" customHeight="1" x14ac:dyDescent="0.25">
      <c r="B93" s="90">
        <v>48</v>
      </c>
      <c r="C93" s="68">
        <v>1043115</v>
      </c>
      <c r="D93" s="100" t="s">
        <v>30</v>
      </c>
      <c r="E93" s="68">
        <v>910</v>
      </c>
      <c r="F93" s="94" t="s">
        <v>247</v>
      </c>
      <c r="G93" s="69">
        <v>439</v>
      </c>
      <c r="H93" s="69">
        <v>483</v>
      </c>
      <c r="I93" s="69">
        <v>416</v>
      </c>
      <c r="J93" s="25">
        <f t="shared" si="4"/>
        <v>446</v>
      </c>
      <c r="K93" s="36">
        <f t="shared" si="5"/>
        <v>49.010989010989007</v>
      </c>
      <c r="L93" s="39"/>
    </row>
    <row r="94" spans="2:12" s="3" customFormat="1" ht="15.75" x14ac:dyDescent="0.25">
      <c r="B94" s="91"/>
      <c r="C94" s="68"/>
      <c r="D94" s="101"/>
      <c r="E94" s="68">
        <v>910</v>
      </c>
      <c r="F94" s="95"/>
      <c r="G94" s="69">
        <v>51</v>
      </c>
      <c r="H94" s="69">
        <v>57</v>
      </c>
      <c r="I94" s="69">
        <v>35</v>
      </c>
      <c r="J94" s="25">
        <f t="shared" si="4"/>
        <v>47.666666666666664</v>
      </c>
      <c r="K94" s="36">
        <f t="shared" si="5"/>
        <v>5.2380952380952372</v>
      </c>
      <c r="L94" s="39"/>
    </row>
    <row r="95" spans="2:12" s="3" customFormat="1" ht="15.75" customHeight="1" x14ac:dyDescent="0.25">
      <c r="B95" s="90">
        <f>SUM(B93,1)</f>
        <v>49</v>
      </c>
      <c r="C95" s="68">
        <v>1043120</v>
      </c>
      <c r="D95" s="100" t="s">
        <v>31</v>
      </c>
      <c r="E95" s="68">
        <v>910</v>
      </c>
      <c r="F95" s="94" t="s">
        <v>247</v>
      </c>
      <c r="G95" s="69">
        <v>81</v>
      </c>
      <c r="H95" s="69">
        <v>91</v>
      </c>
      <c r="I95" s="69">
        <v>70</v>
      </c>
      <c r="J95" s="25">
        <f t="shared" si="4"/>
        <v>80.666666666666671</v>
      </c>
      <c r="K95" s="36">
        <f t="shared" si="5"/>
        <v>8.864468864468865</v>
      </c>
      <c r="L95" s="39"/>
    </row>
    <row r="96" spans="2:12" s="3" customFormat="1" ht="15.75" x14ac:dyDescent="0.25">
      <c r="B96" s="91"/>
      <c r="C96" s="68"/>
      <c r="D96" s="101"/>
      <c r="E96" s="68">
        <v>910</v>
      </c>
      <c r="F96" s="95"/>
      <c r="G96" s="69">
        <v>35</v>
      </c>
      <c r="H96" s="69">
        <v>30</v>
      </c>
      <c r="I96" s="69">
        <v>32</v>
      </c>
      <c r="J96" s="25">
        <f t="shared" si="4"/>
        <v>32.333333333333336</v>
      </c>
      <c r="K96" s="36">
        <f t="shared" si="5"/>
        <v>3.5531135531135538</v>
      </c>
      <c r="L96" s="39"/>
    </row>
    <row r="97" spans="2:12" s="3" customFormat="1" ht="15.75" customHeight="1" x14ac:dyDescent="0.25">
      <c r="B97" s="90">
        <f>SUM(B95,1)</f>
        <v>50</v>
      </c>
      <c r="C97" s="68">
        <v>1043116</v>
      </c>
      <c r="D97" s="100" t="s">
        <v>32</v>
      </c>
      <c r="E97" s="68">
        <v>910</v>
      </c>
      <c r="F97" s="94" t="s">
        <v>247</v>
      </c>
      <c r="G97" s="69">
        <v>93</v>
      </c>
      <c r="H97" s="69">
        <v>129</v>
      </c>
      <c r="I97" s="69">
        <v>122</v>
      </c>
      <c r="J97" s="25">
        <f t="shared" si="4"/>
        <v>114.66666666666667</v>
      </c>
      <c r="K97" s="36">
        <f t="shared" si="5"/>
        <v>12.6007326007326</v>
      </c>
      <c r="L97" s="39"/>
    </row>
    <row r="98" spans="2:12" s="3" customFormat="1" ht="15.75" x14ac:dyDescent="0.25">
      <c r="B98" s="91"/>
      <c r="C98" s="68"/>
      <c r="D98" s="101"/>
      <c r="E98" s="68">
        <v>910</v>
      </c>
      <c r="F98" s="95"/>
      <c r="G98" s="69">
        <v>73</v>
      </c>
      <c r="H98" s="69">
        <v>85</v>
      </c>
      <c r="I98" s="69">
        <v>87</v>
      </c>
      <c r="J98" s="25">
        <f t="shared" si="4"/>
        <v>81.666666666666671</v>
      </c>
      <c r="K98" s="36">
        <f t="shared" si="5"/>
        <v>8.9743589743589745</v>
      </c>
      <c r="L98" s="39"/>
    </row>
    <row r="99" spans="2:12" s="3" customFormat="1" ht="15.75" customHeight="1" x14ac:dyDescent="0.25">
      <c r="B99" s="90">
        <v>51</v>
      </c>
      <c r="C99" s="77">
        <v>1043111</v>
      </c>
      <c r="D99" s="100" t="s">
        <v>327</v>
      </c>
      <c r="E99" s="68">
        <v>910</v>
      </c>
      <c r="F99" s="94" t="s">
        <v>247</v>
      </c>
      <c r="G99" s="69">
        <v>24</v>
      </c>
      <c r="H99" s="69">
        <v>14</v>
      </c>
      <c r="I99" s="69">
        <v>8</v>
      </c>
      <c r="J99" s="25">
        <f t="shared" si="4"/>
        <v>15.333333333333334</v>
      </c>
      <c r="K99" s="36">
        <f t="shared" ref="K99:K100" si="7">J99/E99*100</f>
        <v>1.684981684981685</v>
      </c>
      <c r="L99" s="39"/>
    </row>
    <row r="100" spans="2:12" s="3" customFormat="1" ht="15.75" x14ac:dyDescent="0.25">
      <c r="B100" s="91"/>
      <c r="C100" s="68"/>
      <c r="D100" s="101"/>
      <c r="E100" s="68">
        <v>910</v>
      </c>
      <c r="F100" s="95"/>
      <c r="G100" s="69">
        <v>55</v>
      </c>
      <c r="H100" s="69">
        <v>36</v>
      </c>
      <c r="I100" s="69">
        <v>29</v>
      </c>
      <c r="J100" s="25">
        <f t="shared" si="4"/>
        <v>40</v>
      </c>
      <c r="K100" s="36">
        <f t="shared" si="7"/>
        <v>4.395604395604396</v>
      </c>
      <c r="L100" s="39"/>
    </row>
    <row r="101" spans="2:12" s="3" customFormat="1" ht="15.75" customHeight="1" x14ac:dyDescent="0.25">
      <c r="B101" s="108">
        <v>52</v>
      </c>
      <c r="C101" s="4">
        <v>1043125</v>
      </c>
      <c r="D101" s="116" t="s">
        <v>329</v>
      </c>
      <c r="E101" s="4">
        <v>1445</v>
      </c>
      <c r="F101" s="102" t="s">
        <v>247</v>
      </c>
      <c r="G101" s="69">
        <v>202</v>
      </c>
      <c r="H101" s="69">
        <v>170</v>
      </c>
      <c r="I101" s="69">
        <v>168</v>
      </c>
      <c r="J101" s="25">
        <f t="shared" si="4"/>
        <v>180</v>
      </c>
      <c r="K101" s="36">
        <f t="shared" ref="K101:K102" si="8">J101/E101*100</f>
        <v>12.45674740484429</v>
      </c>
      <c r="L101" s="39"/>
    </row>
    <row r="102" spans="2:12" s="3" customFormat="1" ht="15.75" x14ac:dyDescent="0.25">
      <c r="B102" s="109"/>
      <c r="C102" s="4"/>
      <c r="D102" s="117"/>
      <c r="E102" s="4">
        <v>1445</v>
      </c>
      <c r="F102" s="103"/>
      <c r="G102" s="69">
        <v>195</v>
      </c>
      <c r="H102" s="69">
        <v>188</v>
      </c>
      <c r="I102" s="69">
        <v>200</v>
      </c>
      <c r="J102" s="25">
        <f t="shared" si="4"/>
        <v>194.33333333333334</v>
      </c>
      <c r="K102" s="36">
        <f t="shared" si="8"/>
        <v>13.448673587081892</v>
      </c>
      <c r="L102" s="39"/>
    </row>
    <row r="103" spans="2:12" s="3" customFormat="1" ht="15.75" customHeight="1" x14ac:dyDescent="0.25">
      <c r="B103" s="90">
        <v>53</v>
      </c>
      <c r="C103" s="68">
        <v>1043217</v>
      </c>
      <c r="D103" s="100" t="s">
        <v>33</v>
      </c>
      <c r="E103" s="68">
        <v>910</v>
      </c>
      <c r="F103" s="94" t="s">
        <v>248</v>
      </c>
      <c r="G103" s="69">
        <v>489</v>
      </c>
      <c r="H103" s="69">
        <v>539</v>
      </c>
      <c r="I103" s="69">
        <v>436</v>
      </c>
      <c r="J103" s="25">
        <f t="shared" si="4"/>
        <v>488</v>
      </c>
      <c r="K103" s="36">
        <f t="shared" si="5"/>
        <v>53.626373626373628</v>
      </c>
      <c r="L103" s="39"/>
    </row>
    <row r="104" spans="2:12" s="3" customFormat="1" ht="15.75" x14ac:dyDescent="0.25">
      <c r="B104" s="91"/>
      <c r="C104" s="68"/>
      <c r="D104" s="101"/>
      <c r="E104" s="68">
        <v>910</v>
      </c>
      <c r="F104" s="95"/>
      <c r="G104" s="69">
        <v>26</v>
      </c>
      <c r="H104" s="69">
        <v>35</v>
      </c>
      <c r="I104" s="69">
        <v>33</v>
      </c>
      <c r="J104" s="25">
        <f t="shared" si="4"/>
        <v>31.333333333333332</v>
      </c>
      <c r="K104" s="36">
        <f t="shared" si="5"/>
        <v>3.443223443223443</v>
      </c>
      <c r="L104" s="39"/>
    </row>
    <row r="105" spans="2:12" s="3" customFormat="1" ht="15.75" customHeight="1" x14ac:dyDescent="0.25">
      <c r="B105" s="90">
        <f>SUM(B103,1)</f>
        <v>54</v>
      </c>
      <c r="C105" s="68">
        <v>1043221</v>
      </c>
      <c r="D105" s="100" t="s">
        <v>34</v>
      </c>
      <c r="E105" s="68">
        <v>910</v>
      </c>
      <c r="F105" s="94" t="s">
        <v>248</v>
      </c>
      <c r="G105" s="69">
        <v>15</v>
      </c>
      <c r="H105" s="69">
        <v>40</v>
      </c>
      <c r="I105" s="69">
        <v>11</v>
      </c>
      <c r="J105" s="25">
        <f t="shared" si="4"/>
        <v>22</v>
      </c>
      <c r="K105" s="36">
        <f t="shared" si="5"/>
        <v>2.4175824175824179</v>
      </c>
      <c r="L105" s="39"/>
    </row>
    <row r="106" spans="2:12" s="3" customFormat="1" ht="15.75" x14ac:dyDescent="0.25">
      <c r="B106" s="91"/>
      <c r="C106" s="68"/>
      <c r="D106" s="101"/>
      <c r="E106" s="68">
        <v>910</v>
      </c>
      <c r="F106" s="95"/>
      <c r="G106" s="69">
        <v>128</v>
      </c>
      <c r="H106" s="69">
        <v>116</v>
      </c>
      <c r="I106" s="69">
        <v>124</v>
      </c>
      <c r="J106" s="25">
        <f t="shared" si="4"/>
        <v>122.66666666666667</v>
      </c>
      <c r="K106" s="36">
        <f t="shared" si="5"/>
        <v>13.47985347985348</v>
      </c>
      <c r="L106" s="39"/>
    </row>
    <row r="107" spans="2:12" s="3" customFormat="1" ht="15.75" customHeight="1" x14ac:dyDescent="0.25">
      <c r="B107" s="90">
        <f>SUM(B105,1)</f>
        <v>55</v>
      </c>
      <c r="C107" s="68">
        <v>1043222</v>
      </c>
      <c r="D107" s="100" t="s">
        <v>35</v>
      </c>
      <c r="E107" s="68">
        <v>910</v>
      </c>
      <c r="F107" s="94" t="s">
        <v>248</v>
      </c>
      <c r="G107" s="69">
        <v>141</v>
      </c>
      <c r="H107" s="69">
        <v>156</v>
      </c>
      <c r="I107" s="69">
        <v>155</v>
      </c>
      <c r="J107" s="25">
        <f t="shared" si="4"/>
        <v>150.66666666666666</v>
      </c>
      <c r="K107" s="36">
        <f t="shared" si="5"/>
        <v>16.556776556776555</v>
      </c>
      <c r="L107" s="39"/>
    </row>
    <row r="108" spans="2:12" s="3" customFormat="1" ht="15.75" x14ac:dyDescent="0.25">
      <c r="B108" s="91"/>
      <c r="C108" s="68"/>
      <c r="D108" s="101"/>
      <c r="E108" s="68">
        <v>910</v>
      </c>
      <c r="F108" s="95"/>
      <c r="G108" s="69">
        <v>174</v>
      </c>
      <c r="H108" s="69">
        <v>208</v>
      </c>
      <c r="I108" s="69">
        <v>221</v>
      </c>
      <c r="J108" s="25">
        <f t="shared" si="4"/>
        <v>201</v>
      </c>
      <c r="K108" s="36">
        <f t="shared" si="5"/>
        <v>22.087912087912088</v>
      </c>
      <c r="L108" s="39"/>
    </row>
    <row r="109" spans="2:12" s="3" customFormat="1" ht="15.75" customHeight="1" x14ac:dyDescent="0.25">
      <c r="B109" s="90">
        <f>SUM(B107,1)</f>
        <v>56</v>
      </c>
      <c r="C109" s="68">
        <v>1043224</v>
      </c>
      <c r="D109" s="100" t="s">
        <v>36</v>
      </c>
      <c r="E109" s="68">
        <v>910</v>
      </c>
      <c r="F109" s="94" t="s">
        <v>248</v>
      </c>
      <c r="G109" s="69">
        <v>181</v>
      </c>
      <c r="H109" s="69">
        <v>148</v>
      </c>
      <c r="I109" s="69">
        <v>131</v>
      </c>
      <c r="J109" s="25">
        <f t="shared" si="4"/>
        <v>153.33333333333334</v>
      </c>
      <c r="K109" s="36">
        <f t="shared" si="5"/>
        <v>16.84981684981685</v>
      </c>
      <c r="L109" s="39"/>
    </row>
    <row r="110" spans="2:12" s="3" customFormat="1" ht="15.75" x14ac:dyDescent="0.25">
      <c r="B110" s="91"/>
      <c r="C110" s="68"/>
      <c r="D110" s="101"/>
      <c r="E110" s="68">
        <v>910</v>
      </c>
      <c r="F110" s="95"/>
      <c r="G110" s="69">
        <v>103</v>
      </c>
      <c r="H110" s="69">
        <v>72</v>
      </c>
      <c r="I110" s="69">
        <v>80</v>
      </c>
      <c r="J110" s="25">
        <f t="shared" si="4"/>
        <v>85</v>
      </c>
      <c r="K110" s="36">
        <f t="shared" si="5"/>
        <v>9.3406593406593412</v>
      </c>
      <c r="L110" s="39"/>
    </row>
    <row r="111" spans="2:12" s="3" customFormat="1" ht="15.75" customHeight="1" x14ac:dyDescent="0.25">
      <c r="B111" s="108">
        <f>SUM(B109,1)</f>
        <v>57</v>
      </c>
      <c r="C111" s="4">
        <v>1040001</v>
      </c>
      <c r="D111" s="116" t="s">
        <v>37</v>
      </c>
      <c r="E111" s="4">
        <v>588</v>
      </c>
      <c r="F111" s="145" t="s">
        <v>271</v>
      </c>
      <c r="G111" s="44">
        <v>107</v>
      </c>
      <c r="H111" s="44">
        <v>99</v>
      </c>
      <c r="I111" s="44">
        <v>119</v>
      </c>
      <c r="J111" s="25">
        <f t="shared" si="4"/>
        <v>108.33333333333333</v>
      </c>
      <c r="K111" s="36">
        <f t="shared" si="5"/>
        <v>18.424036281179138</v>
      </c>
      <c r="L111" s="39"/>
    </row>
    <row r="112" spans="2:12" s="3" customFormat="1" ht="15.75" x14ac:dyDescent="0.25">
      <c r="B112" s="109"/>
      <c r="C112" s="4"/>
      <c r="D112" s="117"/>
      <c r="E112" s="4">
        <v>588</v>
      </c>
      <c r="F112" s="146"/>
      <c r="G112" s="44">
        <v>66</v>
      </c>
      <c r="H112" s="44">
        <v>77</v>
      </c>
      <c r="I112" s="44">
        <v>79</v>
      </c>
      <c r="J112" s="25">
        <f t="shared" si="4"/>
        <v>74</v>
      </c>
      <c r="K112" s="36">
        <f t="shared" si="5"/>
        <v>12.585034013605442</v>
      </c>
      <c r="L112" s="39"/>
    </row>
    <row r="113" spans="2:12" s="3" customFormat="1" ht="15.75" customHeight="1" x14ac:dyDescent="0.25">
      <c r="B113" s="90">
        <f>SUM(B111,1)</f>
        <v>58</v>
      </c>
      <c r="C113" s="68">
        <v>1060615</v>
      </c>
      <c r="D113" s="100" t="s">
        <v>38</v>
      </c>
      <c r="E113" s="68">
        <v>910</v>
      </c>
      <c r="F113" s="94" t="s">
        <v>249</v>
      </c>
      <c r="G113" s="69">
        <v>282</v>
      </c>
      <c r="H113" s="69">
        <v>325</v>
      </c>
      <c r="I113" s="69">
        <v>292</v>
      </c>
      <c r="J113" s="25">
        <f t="shared" si="4"/>
        <v>299.66666666666669</v>
      </c>
      <c r="K113" s="36">
        <f t="shared" si="5"/>
        <v>32.930402930402927</v>
      </c>
      <c r="L113" s="39"/>
    </row>
    <row r="114" spans="2:12" s="3" customFormat="1" ht="15.75" x14ac:dyDescent="0.25">
      <c r="B114" s="91"/>
      <c r="C114" s="68"/>
      <c r="D114" s="101"/>
      <c r="E114" s="68">
        <v>910</v>
      </c>
      <c r="F114" s="95"/>
      <c r="G114" s="69">
        <v>97</v>
      </c>
      <c r="H114" s="69">
        <v>42</v>
      </c>
      <c r="I114" s="69">
        <v>51</v>
      </c>
      <c r="J114" s="25">
        <f t="shared" si="4"/>
        <v>63.333333333333336</v>
      </c>
      <c r="K114" s="36">
        <f t="shared" si="5"/>
        <v>6.9597069597069599</v>
      </c>
      <c r="L114" s="39"/>
    </row>
    <row r="115" spans="2:12" s="3" customFormat="1" ht="15.75" customHeight="1" x14ac:dyDescent="0.25">
      <c r="B115" s="90">
        <f>SUM(B113,1)</f>
        <v>59</v>
      </c>
      <c r="C115" s="68">
        <v>1060616</v>
      </c>
      <c r="D115" s="100" t="s">
        <v>39</v>
      </c>
      <c r="E115" s="68">
        <v>910</v>
      </c>
      <c r="F115" s="94" t="s">
        <v>249</v>
      </c>
      <c r="G115" s="69">
        <v>360</v>
      </c>
      <c r="H115" s="69">
        <v>360</v>
      </c>
      <c r="I115" s="69">
        <v>377</v>
      </c>
      <c r="J115" s="25">
        <f t="shared" si="4"/>
        <v>365.66666666666669</v>
      </c>
      <c r="K115" s="36">
        <f t="shared" si="5"/>
        <v>40.183150183150182</v>
      </c>
      <c r="L115" s="39"/>
    </row>
    <row r="116" spans="2:12" s="3" customFormat="1" ht="15.75" x14ac:dyDescent="0.25">
      <c r="B116" s="91"/>
      <c r="C116" s="68"/>
      <c r="D116" s="101"/>
      <c r="E116" s="68">
        <v>910</v>
      </c>
      <c r="F116" s="95"/>
      <c r="G116" s="69">
        <v>10</v>
      </c>
      <c r="H116" s="69">
        <v>20</v>
      </c>
      <c r="I116" s="69">
        <v>5</v>
      </c>
      <c r="J116" s="25">
        <f t="shared" si="4"/>
        <v>11.666666666666666</v>
      </c>
      <c r="K116" s="36">
        <f t="shared" si="5"/>
        <v>1.2820512820512819</v>
      </c>
      <c r="L116" s="39"/>
    </row>
    <row r="117" spans="2:12" s="3" customFormat="1" ht="15.75" customHeight="1" x14ac:dyDescent="0.25">
      <c r="B117" s="90">
        <f>SUM(B115,1)</f>
        <v>60</v>
      </c>
      <c r="C117" s="68">
        <v>1060613</v>
      </c>
      <c r="D117" s="100" t="s">
        <v>40</v>
      </c>
      <c r="E117" s="68">
        <v>588</v>
      </c>
      <c r="F117" s="94" t="s">
        <v>249</v>
      </c>
      <c r="G117" s="69">
        <v>303</v>
      </c>
      <c r="H117" s="69">
        <v>243</v>
      </c>
      <c r="I117" s="69">
        <v>304</v>
      </c>
      <c r="J117" s="25">
        <f t="shared" si="4"/>
        <v>283.33333333333331</v>
      </c>
      <c r="K117" s="36">
        <f t="shared" si="5"/>
        <v>48.185941043083893</v>
      </c>
      <c r="L117" s="39"/>
    </row>
    <row r="118" spans="2:12" s="3" customFormat="1" ht="15.75" x14ac:dyDescent="0.25">
      <c r="B118" s="91"/>
      <c r="C118" s="68"/>
      <c r="D118" s="101"/>
      <c r="E118" s="68">
        <v>588</v>
      </c>
      <c r="F118" s="95"/>
      <c r="G118" s="69">
        <v>0</v>
      </c>
      <c r="H118" s="69">
        <v>0</v>
      </c>
      <c r="I118" s="69">
        <v>0</v>
      </c>
      <c r="J118" s="25">
        <f t="shared" si="4"/>
        <v>0</v>
      </c>
      <c r="K118" s="36">
        <f>J118/E118*100</f>
        <v>0</v>
      </c>
      <c r="L118" s="39"/>
    </row>
    <row r="119" spans="2:12" s="3" customFormat="1" ht="15.75" customHeight="1" x14ac:dyDescent="0.25">
      <c r="B119" s="90">
        <f>SUM(B117,1)</f>
        <v>61</v>
      </c>
      <c r="C119" s="68">
        <v>1060610</v>
      </c>
      <c r="D119" s="100" t="s">
        <v>41</v>
      </c>
      <c r="E119" s="68">
        <v>910</v>
      </c>
      <c r="F119" s="94" t="s">
        <v>249</v>
      </c>
      <c r="G119" s="69">
        <v>422</v>
      </c>
      <c r="H119" s="69">
        <v>365</v>
      </c>
      <c r="I119" s="69">
        <v>326</v>
      </c>
      <c r="J119" s="25">
        <f t="shared" si="4"/>
        <v>371</v>
      </c>
      <c r="K119" s="36">
        <f t="shared" si="5"/>
        <v>40.769230769230766</v>
      </c>
      <c r="L119" s="39"/>
    </row>
    <row r="120" spans="2:12" s="3" customFormat="1" ht="15.75" x14ac:dyDescent="0.25">
      <c r="B120" s="91"/>
      <c r="C120" s="68"/>
      <c r="D120" s="101"/>
      <c r="E120" s="68">
        <v>910</v>
      </c>
      <c r="F120" s="95"/>
      <c r="G120" s="69">
        <v>55</v>
      </c>
      <c r="H120" s="69">
        <v>54</v>
      </c>
      <c r="I120" s="69">
        <v>55</v>
      </c>
      <c r="J120" s="25">
        <f t="shared" si="4"/>
        <v>54.666666666666664</v>
      </c>
      <c r="K120" s="36">
        <f t="shared" si="5"/>
        <v>6.0073260073260064</v>
      </c>
      <c r="L120" s="39"/>
    </row>
    <row r="121" spans="2:12" s="3" customFormat="1" ht="15.75" customHeight="1" x14ac:dyDescent="0.25">
      <c r="B121" s="90">
        <f>SUM(B119,1)</f>
        <v>62</v>
      </c>
      <c r="C121" s="68">
        <v>1060609</v>
      </c>
      <c r="D121" s="100" t="s">
        <v>42</v>
      </c>
      <c r="E121" s="68">
        <v>588</v>
      </c>
      <c r="F121" s="94" t="s">
        <v>249</v>
      </c>
      <c r="G121" s="69">
        <v>199</v>
      </c>
      <c r="H121" s="69">
        <v>182</v>
      </c>
      <c r="I121" s="69">
        <v>164</v>
      </c>
      <c r="J121" s="25">
        <f t="shared" si="4"/>
        <v>181.66666666666666</v>
      </c>
      <c r="K121" s="36">
        <f t="shared" si="5"/>
        <v>30.895691609977323</v>
      </c>
      <c r="L121" s="39"/>
    </row>
    <row r="122" spans="2:12" s="3" customFormat="1" ht="15.75" x14ac:dyDescent="0.25">
      <c r="B122" s="91"/>
      <c r="C122" s="68"/>
      <c r="D122" s="101"/>
      <c r="E122" s="68">
        <v>588</v>
      </c>
      <c r="F122" s="95"/>
      <c r="G122" s="69">
        <v>92</v>
      </c>
      <c r="H122" s="69">
        <v>89</v>
      </c>
      <c r="I122" s="69">
        <v>81</v>
      </c>
      <c r="J122" s="25">
        <f t="shared" si="4"/>
        <v>87.333333333333329</v>
      </c>
      <c r="K122" s="36">
        <f t="shared" si="5"/>
        <v>14.852607709750565</v>
      </c>
      <c r="L122" s="39"/>
    </row>
    <row r="123" spans="2:12" s="3" customFormat="1" ht="15.75" customHeight="1" x14ac:dyDescent="0.25">
      <c r="B123" s="90">
        <f>SUM(B121,1)</f>
        <v>63</v>
      </c>
      <c r="C123" s="68">
        <v>1060606</v>
      </c>
      <c r="D123" s="100" t="s">
        <v>43</v>
      </c>
      <c r="E123" s="68">
        <v>588</v>
      </c>
      <c r="F123" s="94" t="s">
        <v>249</v>
      </c>
      <c r="G123" s="69">
        <v>227</v>
      </c>
      <c r="H123" s="69">
        <v>208</v>
      </c>
      <c r="I123" s="69">
        <v>208</v>
      </c>
      <c r="J123" s="25">
        <f t="shared" si="4"/>
        <v>214.33333333333334</v>
      </c>
      <c r="K123" s="36">
        <f t="shared" si="5"/>
        <v>36.451247165532877</v>
      </c>
      <c r="L123" s="39"/>
    </row>
    <row r="124" spans="2:12" s="3" customFormat="1" ht="15.75" x14ac:dyDescent="0.25">
      <c r="B124" s="91"/>
      <c r="C124" s="68"/>
      <c r="D124" s="101"/>
      <c r="E124" s="68">
        <v>588</v>
      </c>
      <c r="F124" s="95"/>
      <c r="G124" s="69">
        <v>55</v>
      </c>
      <c r="H124" s="69">
        <v>74</v>
      </c>
      <c r="I124" s="69">
        <v>62</v>
      </c>
      <c r="J124" s="25">
        <f t="shared" si="4"/>
        <v>63.666666666666664</v>
      </c>
      <c r="K124" s="36">
        <f t="shared" si="5"/>
        <v>10.827664399092971</v>
      </c>
      <c r="L124" s="39"/>
    </row>
    <row r="125" spans="2:12" s="3" customFormat="1" ht="15.75" customHeight="1" x14ac:dyDescent="0.25">
      <c r="B125" s="90">
        <f>SUM(B123,1)</f>
        <v>64</v>
      </c>
      <c r="C125" s="68">
        <v>1060605</v>
      </c>
      <c r="D125" s="100" t="s">
        <v>44</v>
      </c>
      <c r="E125" s="68">
        <v>910</v>
      </c>
      <c r="F125" s="94" t="s">
        <v>249</v>
      </c>
      <c r="G125" s="69">
        <v>174</v>
      </c>
      <c r="H125" s="69">
        <v>166</v>
      </c>
      <c r="I125" s="69">
        <v>170</v>
      </c>
      <c r="J125" s="25">
        <f t="shared" si="4"/>
        <v>170</v>
      </c>
      <c r="K125" s="36">
        <f t="shared" si="5"/>
        <v>18.681318681318682</v>
      </c>
      <c r="L125" s="39"/>
    </row>
    <row r="126" spans="2:12" s="3" customFormat="1" ht="15.75" x14ac:dyDescent="0.25">
      <c r="B126" s="91"/>
      <c r="C126" s="68"/>
      <c r="D126" s="101"/>
      <c r="E126" s="68">
        <v>910</v>
      </c>
      <c r="F126" s="95"/>
      <c r="G126" s="69">
        <v>345</v>
      </c>
      <c r="H126" s="69">
        <v>381</v>
      </c>
      <c r="I126" s="69">
        <v>379</v>
      </c>
      <c r="J126" s="25">
        <f t="shared" si="4"/>
        <v>368.33333333333331</v>
      </c>
      <c r="K126" s="36">
        <f t="shared" si="5"/>
        <v>40.476190476190474</v>
      </c>
      <c r="L126" s="39"/>
    </row>
    <row r="127" spans="2:12" s="3" customFormat="1" ht="15.75" customHeight="1" x14ac:dyDescent="0.25">
      <c r="B127" s="90">
        <f>SUM(B125,1)</f>
        <v>65</v>
      </c>
      <c r="C127" s="68">
        <v>1060601</v>
      </c>
      <c r="D127" s="100" t="s">
        <v>45</v>
      </c>
      <c r="E127" s="68">
        <v>910</v>
      </c>
      <c r="F127" s="94" t="s">
        <v>249</v>
      </c>
      <c r="G127" s="69">
        <v>321</v>
      </c>
      <c r="H127" s="69">
        <v>376</v>
      </c>
      <c r="I127" s="69">
        <v>264</v>
      </c>
      <c r="J127" s="25">
        <f t="shared" si="4"/>
        <v>320.33333333333331</v>
      </c>
      <c r="K127" s="36">
        <f t="shared" si="5"/>
        <v>35.201465201465197</v>
      </c>
      <c r="L127" s="39"/>
    </row>
    <row r="128" spans="2:12" s="3" customFormat="1" ht="15.75" x14ac:dyDescent="0.25">
      <c r="B128" s="91"/>
      <c r="C128" s="68"/>
      <c r="D128" s="101"/>
      <c r="E128" s="68">
        <v>910</v>
      </c>
      <c r="F128" s="95"/>
      <c r="G128" s="69">
        <v>79</v>
      </c>
      <c r="H128" s="69">
        <v>82</v>
      </c>
      <c r="I128" s="69">
        <v>74</v>
      </c>
      <c r="J128" s="25">
        <f t="shared" si="4"/>
        <v>78.333333333333329</v>
      </c>
      <c r="K128" s="36">
        <f t="shared" si="5"/>
        <v>8.6080586080586077</v>
      </c>
      <c r="L128" s="39"/>
    </row>
    <row r="129" spans="2:12" s="3" customFormat="1" ht="15.75" customHeight="1" x14ac:dyDescent="0.25">
      <c r="B129" s="90">
        <f>SUM(B127,1)</f>
        <v>66</v>
      </c>
      <c r="C129" s="68">
        <v>1060614</v>
      </c>
      <c r="D129" s="100" t="s">
        <v>46</v>
      </c>
      <c r="E129" s="68">
        <v>588</v>
      </c>
      <c r="F129" s="94" t="s">
        <v>249</v>
      </c>
      <c r="G129" s="69">
        <v>139</v>
      </c>
      <c r="H129" s="69">
        <v>115</v>
      </c>
      <c r="I129" s="69">
        <v>133</v>
      </c>
      <c r="J129" s="25">
        <f t="shared" si="4"/>
        <v>129</v>
      </c>
      <c r="K129" s="36">
        <f t="shared" si="5"/>
        <v>21.938775510204081</v>
      </c>
      <c r="L129" s="39"/>
    </row>
    <row r="130" spans="2:12" s="3" customFormat="1" ht="15.75" x14ac:dyDescent="0.25">
      <c r="B130" s="91"/>
      <c r="C130" s="68"/>
      <c r="D130" s="101"/>
      <c r="E130" s="68">
        <v>588</v>
      </c>
      <c r="F130" s="95"/>
      <c r="G130" s="69">
        <v>38</v>
      </c>
      <c r="H130" s="69">
        <v>29</v>
      </c>
      <c r="I130" s="69">
        <v>29</v>
      </c>
      <c r="J130" s="25">
        <f t="shared" si="4"/>
        <v>32</v>
      </c>
      <c r="K130" s="36">
        <f t="shared" si="5"/>
        <v>5.4421768707482991</v>
      </c>
      <c r="L130" s="39"/>
    </row>
    <row r="131" spans="2:12" s="3" customFormat="1" ht="15.75" customHeight="1" x14ac:dyDescent="0.25">
      <c r="B131" s="90">
        <f>SUM(B129,1)</f>
        <v>67</v>
      </c>
      <c r="C131" s="68">
        <v>1060612</v>
      </c>
      <c r="D131" s="100" t="s">
        <v>47</v>
      </c>
      <c r="E131" s="68">
        <v>910</v>
      </c>
      <c r="F131" s="94" t="s">
        <v>249</v>
      </c>
      <c r="G131" s="69">
        <v>215</v>
      </c>
      <c r="H131" s="69">
        <v>290</v>
      </c>
      <c r="I131" s="69">
        <v>270</v>
      </c>
      <c r="J131" s="25">
        <f t="shared" si="4"/>
        <v>258.33333333333331</v>
      </c>
      <c r="K131" s="36">
        <f t="shared" si="5"/>
        <v>28.388278388278387</v>
      </c>
      <c r="L131" s="39"/>
    </row>
    <row r="132" spans="2:12" s="3" customFormat="1" ht="15.75" x14ac:dyDescent="0.25">
      <c r="B132" s="91"/>
      <c r="C132" s="68"/>
      <c r="D132" s="101"/>
      <c r="E132" s="68">
        <v>910</v>
      </c>
      <c r="F132" s="95"/>
      <c r="G132" s="69">
        <v>7</v>
      </c>
      <c r="H132" s="69">
        <v>14</v>
      </c>
      <c r="I132" s="69">
        <v>8</v>
      </c>
      <c r="J132" s="25">
        <f t="shared" si="4"/>
        <v>9.6666666666666661</v>
      </c>
      <c r="K132" s="36">
        <f t="shared" si="5"/>
        <v>1.062271062271062</v>
      </c>
      <c r="L132" s="39"/>
    </row>
    <row r="133" spans="2:12" s="3" customFormat="1" ht="15.75" customHeight="1" x14ac:dyDescent="0.25">
      <c r="B133" s="90">
        <f>SUM(B131,1)</f>
        <v>68</v>
      </c>
      <c r="C133" s="68">
        <v>1060617</v>
      </c>
      <c r="D133" s="100" t="s">
        <v>48</v>
      </c>
      <c r="E133" s="68">
        <v>588</v>
      </c>
      <c r="F133" s="94" t="s">
        <v>249</v>
      </c>
      <c r="G133" s="69">
        <v>119</v>
      </c>
      <c r="H133" s="69">
        <v>139</v>
      </c>
      <c r="I133" s="69">
        <v>108</v>
      </c>
      <c r="J133" s="25">
        <f t="shared" si="4"/>
        <v>122</v>
      </c>
      <c r="K133" s="36">
        <f t="shared" si="5"/>
        <v>20.748299319727892</v>
      </c>
      <c r="L133" s="39"/>
    </row>
    <row r="134" spans="2:12" s="3" customFormat="1" ht="15.75" x14ac:dyDescent="0.25">
      <c r="B134" s="91"/>
      <c r="C134" s="68"/>
      <c r="D134" s="101"/>
      <c r="E134" s="68">
        <v>588</v>
      </c>
      <c r="F134" s="95"/>
      <c r="G134" s="69">
        <v>83</v>
      </c>
      <c r="H134" s="69">
        <v>73</v>
      </c>
      <c r="I134" s="69">
        <v>90</v>
      </c>
      <c r="J134" s="25">
        <f t="shared" si="4"/>
        <v>82</v>
      </c>
      <c r="K134" s="36">
        <f t="shared" si="5"/>
        <v>13.945578231292515</v>
      </c>
      <c r="L134" s="39"/>
    </row>
    <row r="135" spans="2:12" s="3" customFormat="1" ht="15.75" customHeight="1" x14ac:dyDescent="0.25">
      <c r="B135" s="90">
        <f>SUM(B133,1)</f>
        <v>69</v>
      </c>
      <c r="C135" s="68">
        <v>1060611</v>
      </c>
      <c r="D135" s="100" t="s">
        <v>49</v>
      </c>
      <c r="E135" s="68">
        <v>588</v>
      </c>
      <c r="F135" s="94" t="s">
        <v>249</v>
      </c>
      <c r="G135" s="69">
        <v>348</v>
      </c>
      <c r="H135" s="69">
        <v>334</v>
      </c>
      <c r="I135" s="69">
        <v>277</v>
      </c>
      <c r="J135" s="25">
        <f t="shared" si="4"/>
        <v>319.66666666666669</v>
      </c>
      <c r="K135" s="36">
        <f t="shared" si="5"/>
        <v>54.365079365079374</v>
      </c>
      <c r="L135" s="39"/>
    </row>
    <row r="136" spans="2:12" s="3" customFormat="1" ht="15.75" x14ac:dyDescent="0.25">
      <c r="B136" s="91"/>
      <c r="C136" s="68"/>
      <c r="D136" s="101"/>
      <c r="E136" s="68">
        <v>588</v>
      </c>
      <c r="F136" s="95"/>
      <c r="G136" s="69">
        <v>84</v>
      </c>
      <c r="H136" s="69">
        <v>48</v>
      </c>
      <c r="I136" s="69">
        <v>60</v>
      </c>
      <c r="J136" s="25">
        <f t="shared" si="4"/>
        <v>64</v>
      </c>
      <c r="K136" s="36">
        <f t="shared" si="5"/>
        <v>10.884353741496598</v>
      </c>
      <c r="L136" s="39"/>
    </row>
    <row r="137" spans="2:12" s="3" customFormat="1" ht="15.75" customHeight="1" x14ac:dyDescent="0.25">
      <c r="B137" s="90">
        <f>SUM(B135,1)</f>
        <v>70</v>
      </c>
      <c r="C137" s="68">
        <v>1060608</v>
      </c>
      <c r="D137" s="100" t="s">
        <v>50</v>
      </c>
      <c r="E137" s="68">
        <v>910</v>
      </c>
      <c r="F137" s="94" t="s">
        <v>249</v>
      </c>
      <c r="G137" s="69">
        <v>451</v>
      </c>
      <c r="H137" s="69">
        <v>337</v>
      </c>
      <c r="I137" s="69">
        <v>368</v>
      </c>
      <c r="J137" s="25">
        <f t="shared" ref="J137:J202" si="9">(G137+H137+I137)/3</f>
        <v>385.33333333333331</v>
      </c>
      <c r="K137" s="36">
        <f t="shared" si="5"/>
        <v>42.344322344322343</v>
      </c>
      <c r="L137" s="39"/>
    </row>
    <row r="138" spans="2:12" s="3" customFormat="1" ht="15.75" x14ac:dyDescent="0.25">
      <c r="B138" s="91"/>
      <c r="C138" s="68"/>
      <c r="D138" s="101"/>
      <c r="E138" s="68">
        <v>910</v>
      </c>
      <c r="F138" s="95"/>
      <c r="G138" s="69">
        <v>0</v>
      </c>
      <c r="H138" s="69">
        <v>0</v>
      </c>
      <c r="I138" s="69">
        <v>0</v>
      </c>
      <c r="J138" s="25">
        <f t="shared" si="9"/>
        <v>0</v>
      </c>
      <c r="K138" s="36">
        <f t="shared" si="5"/>
        <v>0</v>
      </c>
      <c r="L138" s="39"/>
    </row>
    <row r="139" spans="2:12" s="3" customFormat="1" ht="15.75" customHeight="1" x14ac:dyDescent="0.25">
      <c r="B139" s="90">
        <f>SUM(B137,1)</f>
        <v>71</v>
      </c>
      <c r="C139" s="68">
        <v>1060607</v>
      </c>
      <c r="D139" s="100" t="s">
        <v>51</v>
      </c>
      <c r="E139" s="68">
        <v>588</v>
      </c>
      <c r="F139" s="94" t="s">
        <v>249</v>
      </c>
      <c r="G139" s="69">
        <v>26</v>
      </c>
      <c r="H139" s="69">
        <v>19</v>
      </c>
      <c r="I139" s="69">
        <v>19</v>
      </c>
      <c r="J139" s="25">
        <f t="shared" si="9"/>
        <v>21.333333333333332</v>
      </c>
      <c r="K139" s="36">
        <f t="shared" si="5"/>
        <v>3.6281179138321997</v>
      </c>
      <c r="L139" s="39"/>
    </row>
    <row r="140" spans="2:12" s="3" customFormat="1" ht="15.75" x14ac:dyDescent="0.25">
      <c r="B140" s="91"/>
      <c r="C140" s="68"/>
      <c r="D140" s="101"/>
      <c r="E140" s="68">
        <v>588</v>
      </c>
      <c r="F140" s="95"/>
      <c r="G140" s="69">
        <v>119</v>
      </c>
      <c r="H140" s="69">
        <v>144</v>
      </c>
      <c r="I140" s="69">
        <v>162</v>
      </c>
      <c r="J140" s="25">
        <f t="shared" si="9"/>
        <v>141.66666666666666</v>
      </c>
      <c r="K140" s="36">
        <f t="shared" si="5"/>
        <v>24.092970521541947</v>
      </c>
      <c r="L140" s="39"/>
    </row>
    <row r="141" spans="2:12" s="3" customFormat="1" ht="15.75" customHeight="1" x14ac:dyDescent="0.25">
      <c r="B141" s="90">
        <f>SUM(B139,1)</f>
        <v>72</v>
      </c>
      <c r="C141" s="68">
        <v>1060602</v>
      </c>
      <c r="D141" s="100" t="s">
        <v>52</v>
      </c>
      <c r="E141" s="68">
        <v>1445</v>
      </c>
      <c r="F141" s="94" t="s">
        <v>249</v>
      </c>
      <c r="G141" s="69">
        <v>194</v>
      </c>
      <c r="H141" s="69">
        <v>201</v>
      </c>
      <c r="I141" s="69">
        <v>163</v>
      </c>
      <c r="J141" s="25">
        <f t="shared" si="9"/>
        <v>186</v>
      </c>
      <c r="K141" s="36">
        <f t="shared" si="5"/>
        <v>12.8719723183391</v>
      </c>
      <c r="L141" s="39"/>
    </row>
    <row r="142" spans="2:12" s="3" customFormat="1" ht="15.75" x14ac:dyDescent="0.25">
      <c r="B142" s="91"/>
      <c r="C142" s="68"/>
      <c r="D142" s="101"/>
      <c r="E142" s="68">
        <v>1445</v>
      </c>
      <c r="F142" s="95"/>
      <c r="G142" s="69">
        <v>293</v>
      </c>
      <c r="H142" s="69">
        <v>304</v>
      </c>
      <c r="I142" s="69">
        <v>239</v>
      </c>
      <c r="J142" s="25">
        <f t="shared" si="9"/>
        <v>278.66666666666669</v>
      </c>
      <c r="K142" s="36">
        <f t="shared" si="5"/>
        <v>19.284890426758942</v>
      </c>
      <c r="L142" s="39"/>
    </row>
    <row r="143" spans="2:12" s="3" customFormat="1" ht="15.75" customHeight="1" x14ac:dyDescent="0.25">
      <c r="B143" s="90">
        <f>SUM(B141,1)</f>
        <v>73</v>
      </c>
      <c r="C143" s="68">
        <v>1060603</v>
      </c>
      <c r="D143" s="100" t="s">
        <v>53</v>
      </c>
      <c r="E143" s="68">
        <v>910</v>
      </c>
      <c r="F143" s="94" t="s">
        <v>249</v>
      </c>
      <c r="G143" s="69">
        <v>253</v>
      </c>
      <c r="H143" s="69">
        <v>213</v>
      </c>
      <c r="I143" s="69">
        <v>259</v>
      </c>
      <c r="J143" s="25">
        <f t="shared" si="9"/>
        <v>241.66666666666666</v>
      </c>
      <c r="K143" s="36">
        <f t="shared" ref="K143:K202" si="10">J143/E143*100</f>
        <v>26.556776556776558</v>
      </c>
      <c r="L143" s="39"/>
    </row>
    <row r="144" spans="2:12" s="3" customFormat="1" ht="15.75" x14ac:dyDescent="0.25">
      <c r="B144" s="91"/>
      <c r="C144" s="68"/>
      <c r="D144" s="101"/>
      <c r="E144" s="68">
        <v>910</v>
      </c>
      <c r="F144" s="95"/>
      <c r="G144" s="69">
        <v>181</v>
      </c>
      <c r="H144" s="69">
        <v>211</v>
      </c>
      <c r="I144" s="69">
        <v>123</v>
      </c>
      <c r="J144" s="25">
        <f t="shared" si="9"/>
        <v>171.66666666666666</v>
      </c>
      <c r="K144" s="36">
        <f t="shared" si="10"/>
        <v>18.864468864468865</v>
      </c>
      <c r="L144" s="39"/>
    </row>
    <row r="145" spans="2:12" s="3" customFormat="1" ht="15.75" customHeight="1" x14ac:dyDescent="0.25">
      <c r="B145" s="90">
        <f>SUM(B143,1)</f>
        <v>74</v>
      </c>
      <c r="C145" s="68">
        <v>1060604</v>
      </c>
      <c r="D145" s="100" t="s">
        <v>54</v>
      </c>
      <c r="E145" s="68">
        <v>1445</v>
      </c>
      <c r="F145" s="94" t="s">
        <v>249</v>
      </c>
      <c r="G145" s="69">
        <v>443</v>
      </c>
      <c r="H145" s="69">
        <v>387</v>
      </c>
      <c r="I145" s="69">
        <v>334</v>
      </c>
      <c r="J145" s="25">
        <f t="shared" si="9"/>
        <v>388</v>
      </c>
      <c r="K145" s="36">
        <f t="shared" si="10"/>
        <v>26.851211072664359</v>
      </c>
      <c r="L145" s="39"/>
    </row>
    <row r="146" spans="2:12" s="3" customFormat="1" ht="15.75" x14ac:dyDescent="0.25">
      <c r="B146" s="91"/>
      <c r="C146" s="68"/>
      <c r="D146" s="101"/>
      <c r="E146" s="68">
        <v>1445</v>
      </c>
      <c r="F146" s="95"/>
      <c r="G146" s="69">
        <v>130</v>
      </c>
      <c r="H146" s="69">
        <v>195</v>
      </c>
      <c r="I146" s="69">
        <v>177</v>
      </c>
      <c r="J146" s="25">
        <f t="shared" si="9"/>
        <v>167.33333333333334</v>
      </c>
      <c r="K146" s="36">
        <f t="shared" si="10"/>
        <v>11.580161476355249</v>
      </c>
      <c r="L146" s="39"/>
    </row>
    <row r="147" spans="2:12" s="16" customFormat="1" ht="15.75" x14ac:dyDescent="0.25">
      <c r="B147" s="29">
        <f>SUM(B145,1)</f>
        <v>75</v>
      </c>
      <c r="C147" s="4">
        <v>1060618</v>
      </c>
      <c r="D147" s="21" t="s">
        <v>4</v>
      </c>
      <c r="E147" s="4">
        <v>235</v>
      </c>
      <c r="F147" s="19" t="s">
        <v>321</v>
      </c>
      <c r="G147" s="44">
        <v>101</v>
      </c>
      <c r="H147" s="44">
        <v>106</v>
      </c>
      <c r="I147" s="44">
        <v>67</v>
      </c>
      <c r="J147" s="25">
        <f t="shared" si="9"/>
        <v>91.333333333333329</v>
      </c>
      <c r="K147" s="36">
        <f t="shared" si="10"/>
        <v>38.865248226950357</v>
      </c>
      <c r="L147" s="39"/>
    </row>
    <row r="148" spans="2:12" s="3" customFormat="1" ht="15.75" customHeight="1" x14ac:dyDescent="0.25">
      <c r="B148" s="108">
        <f>SUM(B147,1)</f>
        <v>76</v>
      </c>
      <c r="C148" s="4">
        <v>1140030</v>
      </c>
      <c r="D148" s="116" t="s">
        <v>55</v>
      </c>
      <c r="E148" s="4">
        <v>1445</v>
      </c>
      <c r="F148" s="145" t="s">
        <v>273</v>
      </c>
      <c r="G148" s="44">
        <v>100.5</v>
      </c>
      <c r="H148" s="44">
        <v>105.8</v>
      </c>
      <c r="I148" s="44">
        <v>67</v>
      </c>
      <c r="J148" s="25">
        <f t="shared" si="9"/>
        <v>91.100000000000009</v>
      </c>
      <c r="K148" s="36">
        <f t="shared" si="10"/>
        <v>6.304498269896194</v>
      </c>
      <c r="L148" s="39"/>
    </row>
    <row r="149" spans="2:12" s="3" customFormat="1" ht="15.75" x14ac:dyDescent="0.25">
      <c r="B149" s="109"/>
      <c r="C149" s="4"/>
      <c r="D149" s="117"/>
      <c r="E149" s="4">
        <v>1445</v>
      </c>
      <c r="F149" s="146"/>
      <c r="G149" s="44">
        <v>124</v>
      </c>
      <c r="H149" s="44">
        <v>109</v>
      </c>
      <c r="I149" s="44">
        <v>134</v>
      </c>
      <c r="J149" s="25">
        <f t="shared" si="9"/>
        <v>122.33333333333333</v>
      </c>
      <c r="K149" s="36">
        <f t="shared" si="10"/>
        <v>8.4659746251441756</v>
      </c>
      <c r="L149" s="39"/>
    </row>
    <row r="150" spans="2:12" s="3" customFormat="1" ht="15.75" customHeight="1" x14ac:dyDescent="0.25">
      <c r="B150" s="108">
        <f>SUM(B148,1)</f>
        <v>77</v>
      </c>
      <c r="C150" s="4">
        <v>1140004</v>
      </c>
      <c r="D150" s="116" t="s">
        <v>56</v>
      </c>
      <c r="E150" s="4">
        <v>910</v>
      </c>
      <c r="F150" s="145" t="s">
        <v>274</v>
      </c>
      <c r="G150" s="44">
        <v>74</v>
      </c>
      <c r="H150" s="44">
        <v>64</v>
      </c>
      <c r="I150" s="44">
        <v>79</v>
      </c>
      <c r="J150" s="25">
        <f t="shared" si="9"/>
        <v>72.333333333333329</v>
      </c>
      <c r="K150" s="36">
        <f t="shared" si="10"/>
        <v>7.948717948717948</v>
      </c>
      <c r="L150" s="39"/>
    </row>
    <row r="151" spans="2:12" s="3" customFormat="1" ht="15.75" x14ac:dyDescent="0.25">
      <c r="B151" s="109"/>
      <c r="C151" s="4"/>
      <c r="D151" s="117"/>
      <c r="E151" s="4">
        <v>910</v>
      </c>
      <c r="F151" s="146"/>
      <c r="G151" s="44">
        <v>94</v>
      </c>
      <c r="H151" s="44">
        <v>64</v>
      </c>
      <c r="I151" s="44">
        <v>89</v>
      </c>
      <c r="J151" s="25">
        <f t="shared" si="9"/>
        <v>82.333333333333329</v>
      </c>
      <c r="K151" s="36">
        <f t="shared" si="10"/>
        <v>9.0476190476190474</v>
      </c>
      <c r="L151" s="39"/>
    </row>
    <row r="152" spans="2:12" s="3" customFormat="1" ht="15.75" customHeight="1" x14ac:dyDescent="0.25">
      <c r="B152" s="108">
        <f>SUM(B150,1)</f>
        <v>78</v>
      </c>
      <c r="C152" s="4">
        <v>1140003</v>
      </c>
      <c r="D152" s="116" t="s">
        <v>57</v>
      </c>
      <c r="E152" s="4">
        <v>1445</v>
      </c>
      <c r="F152" s="145" t="s">
        <v>272</v>
      </c>
      <c r="G152" s="44">
        <v>74</v>
      </c>
      <c r="H152" s="44">
        <v>59</v>
      </c>
      <c r="I152" s="44">
        <v>84</v>
      </c>
      <c r="J152" s="25">
        <f t="shared" si="9"/>
        <v>72.333333333333329</v>
      </c>
      <c r="K152" s="36">
        <f t="shared" si="10"/>
        <v>5.0057670126874276</v>
      </c>
      <c r="L152" s="39"/>
    </row>
    <row r="153" spans="2:12" s="3" customFormat="1" ht="15.75" x14ac:dyDescent="0.25">
      <c r="B153" s="109"/>
      <c r="C153" s="4"/>
      <c r="D153" s="117"/>
      <c r="E153" s="4">
        <v>1445</v>
      </c>
      <c r="F153" s="146"/>
      <c r="G153" s="44">
        <v>404</v>
      </c>
      <c r="H153" s="44">
        <v>384</v>
      </c>
      <c r="I153" s="44">
        <v>384</v>
      </c>
      <c r="J153" s="25">
        <f t="shared" si="9"/>
        <v>390.66666666666669</v>
      </c>
      <c r="K153" s="36">
        <f t="shared" si="10"/>
        <v>27.035755478662054</v>
      </c>
      <c r="L153" s="39"/>
    </row>
    <row r="154" spans="2:12" s="3" customFormat="1" ht="16.5" customHeight="1" x14ac:dyDescent="0.25">
      <c r="B154" s="90">
        <v>79</v>
      </c>
      <c r="C154" s="78">
        <v>2000001</v>
      </c>
      <c r="D154" s="92" t="s">
        <v>58</v>
      </c>
      <c r="E154" s="68">
        <v>588</v>
      </c>
      <c r="F154" s="141" t="s">
        <v>283</v>
      </c>
      <c r="G154" s="69">
        <v>12</v>
      </c>
      <c r="H154" s="69">
        <v>6</v>
      </c>
      <c r="I154" s="69">
        <v>8</v>
      </c>
      <c r="J154" s="25">
        <f t="shared" si="9"/>
        <v>8.6666666666666661</v>
      </c>
      <c r="K154" s="36">
        <f t="shared" si="10"/>
        <v>1.473922902494331</v>
      </c>
      <c r="L154" s="39"/>
    </row>
    <row r="155" spans="2:12" s="3" customFormat="1" ht="15.75" customHeight="1" x14ac:dyDescent="0.25">
      <c r="B155" s="91"/>
      <c r="C155" s="78"/>
      <c r="D155" s="93"/>
      <c r="E155" s="68">
        <v>588</v>
      </c>
      <c r="F155" s="142"/>
      <c r="G155" s="69">
        <v>29</v>
      </c>
      <c r="H155" s="69">
        <v>13</v>
      </c>
      <c r="I155" s="69">
        <v>14</v>
      </c>
      <c r="J155" s="25">
        <f t="shared" si="9"/>
        <v>18.666666666666668</v>
      </c>
      <c r="K155" s="36">
        <f t="shared" si="10"/>
        <v>3.1746031746031753</v>
      </c>
      <c r="L155" s="39"/>
    </row>
    <row r="156" spans="2:12" s="3" customFormat="1" ht="15.75" customHeight="1" x14ac:dyDescent="0.25">
      <c r="B156" s="90">
        <f>SUM(B154,1)</f>
        <v>80</v>
      </c>
      <c r="C156" s="78">
        <v>2000002</v>
      </c>
      <c r="D156" s="92" t="s">
        <v>59</v>
      </c>
      <c r="E156" s="68">
        <v>588</v>
      </c>
      <c r="F156" s="141" t="s">
        <v>283</v>
      </c>
      <c r="G156" s="69">
        <v>23</v>
      </c>
      <c r="H156" s="69">
        <v>22</v>
      </c>
      <c r="I156" s="69">
        <v>32</v>
      </c>
      <c r="J156" s="25">
        <f t="shared" si="9"/>
        <v>25.666666666666668</v>
      </c>
      <c r="K156" s="36">
        <f t="shared" si="10"/>
        <v>4.3650793650793656</v>
      </c>
      <c r="L156" s="39"/>
    </row>
    <row r="157" spans="2:12" s="3" customFormat="1" ht="15.75" x14ac:dyDescent="0.25">
      <c r="B157" s="91"/>
      <c r="C157" s="78"/>
      <c r="D157" s="93"/>
      <c r="E157" s="68">
        <v>588</v>
      </c>
      <c r="F157" s="142"/>
      <c r="G157" s="69">
        <v>269</v>
      </c>
      <c r="H157" s="69">
        <v>213</v>
      </c>
      <c r="I157" s="69">
        <v>185</v>
      </c>
      <c r="J157" s="25">
        <f t="shared" si="9"/>
        <v>222.33333333333334</v>
      </c>
      <c r="K157" s="36">
        <f t="shared" si="10"/>
        <v>37.811791383219955</v>
      </c>
      <c r="L157" s="39"/>
    </row>
    <row r="158" spans="2:12" s="16" customFormat="1" ht="15.75" customHeight="1" x14ac:dyDescent="0.25">
      <c r="B158" s="90">
        <f>SUM(B156,1)</f>
        <v>81</v>
      </c>
      <c r="C158" s="78">
        <v>2000003</v>
      </c>
      <c r="D158" s="92" t="s">
        <v>60</v>
      </c>
      <c r="E158" s="68">
        <v>910</v>
      </c>
      <c r="F158" s="141" t="s">
        <v>283</v>
      </c>
      <c r="G158" s="69">
        <v>212</v>
      </c>
      <c r="H158" s="69">
        <v>192</v>
      </c>
      <c r="I158" s="69">
        <v>200</v>
      </c>
      <c r="J158" s="25">
        <f t="shared" si="9"/>
        <v>201.33333333333334</v>
      </c>
      <c r="K158" s="36">
        <f t="shared" si="10"/>
        <v>22.124542124542128</v>
      </c>
      <c r="L158" s="39"/>
    </row>
    <row r="159" spans="2:12" s="16" customFormat="1" ht="15.75" x14ac:dyDescent="0.25">
      <c r="B159" s="91"/>
      <c r="C159" s="78"/>
      <c r="D159" s="93"/>
      <c r="E159" s="68">
        <v>910</v>
      </c>
      <c r="F159" s="142"/>
      <c r="G159" s="69">
        <v>40</v>
      </c>
      <c r="H159" s="69">
        <v>36</v>
      </c>
      <c r="I159" s="69">
        <v>37</v>
      </c>
      <c r="J159" s="25">
        <f t="shared" si="9"/>
        <v>37.666666666666664</v>
      </c>
      <c r="K159" s="36">
        <f t="shared" si="10"/>
        <v>4.1391941391941387</v>
      </c>
      <c r="L159" s="39"/>
    </row>
    <row r="160" spans="2:12" s="16" customFormat="1" ht="15.75" x14ac:dyDescent="0.25">
      <c r="B160" s="79">
        <f>SUM(B158,1)</f>
        <v>82</v>
      </c>
      <c r="C160" s="78">
        <v>2000007</v>
      </c>
      <c r="D160" s="80" t="s">
        <v>61</v>
      </c>
      <c r="E160" s="78">
        <v>235</v>
      </c>
      <c r="F160" s="74" t="s">
        <v>285</v>
      </c>
      <c r="G160" s="69">
        <v>206</v>
      </c>
      <c r="H160" s="69">
        <v>209</v>
      </c>
      <c r="I160" s="69">
        <v>229</v>
      </c>
      <c r="J160" s="25">
        <f t="shared" si="9"/>
        <v>214.66666666666666</v>
      </c>
      <c r="K160" s="36">
        <f t="shared" si="10"/>
        <v>91.347517730496449</v>
      </c>
      <c r="L160" s="39"/>
    </row>
    <row r="161" spans="2:12" s="3" customFormat="1" ht="15.75" x14ac:dyDescent="0.25">
      <c r="B161" s="79">
        <f t="shared" ref="B161:B171" si="11">SUM(B160,1)</f>
        <v>83</v>
      </c>
      <c r="C161" s="78">
        <v>2000006</v>
      </c>
      <c r="D161" s="80" t="s">
        <v>62</v>
      </c>
      <c r="E161" s="78">
        <v>250</v>
      </c>
      <c r="F161" s="74" t="s">
        <v>286</v>
      </c>
      <c r="G161" s="69">
        <v>62</v>
      </c>
      <c r="H161" s="69">
        <v>36</v>
      </c>
      <c r="I161" s="69">
        <v>26</v>
      </c>
      <c r="J161" s="25">
        <f t="shared" si="9"/>
        <v>41.333333333333336</v>
      </c>
      <c r="K161" s="36">
        <f t="shared" si="10"/>
        <v>16.533333333333331</v>
      </c>
      <c r="L161" s="39"/>
    </row>
    <row r="162" spans="2:12" s="3" customFormat="1" ht="15.75" x14ac:dyDescent="0.25">
      <c r="B162" s="79">
        <f t="shared" si="11"/>
        <v>84</v>
      </c>
      <c r="C162" s="78">
        <v>2000004</v>
      </c>
      <c r="D162" s="80" t="s">
        <v>63</v>
      </c>
      <c r="E162" s="78">
        <v>250</v>
      </c>
      <c r="F162" s="74" t="s">
        <v>287</v>
      </c>
      <c r="G162" s="69">
        <v>0</v>
      </c>
      <c r="H162" s="69">
        <v>0</v>
      </c>
      <c r="I162" s="69">
        <v>0</v>
      </c>
      <c r="J162" s="25">
        <f t="shared" si="9"/>
        <v>0</v>
      </c>
      <c r="K162" s="36">
        <f t="shared" si="10"/>
        <v>0</v>
      </c>
      <c r="L162" s="39"/>
    </row>
    <row r="163" spans="2:12" s="3" customFormat="1" ht="15.75" x14ac:dyDescent="0.25">
      <c r="B163" s="79">
        <f t="shared" si="11"/>
        <v>85</v>
      </c>
      <c r="C163" s="78">
        <v>2000005</v>
      </c>
      <c r="D163" s="80" t="s">
        <v>64</v>
      </c>
      <c r="E163" s="78">
        <v>250</v>
      </c>
      <c r="F163" s="74" t="s">
        <v>522</v>
      </c>
      <c r="G163" s="69">
        <v>17</v>
      </c>
      <c r="H163" s="69">
        <v>17</v>
      </c>
      <c r="I163" s="69">
        <v>11</v>
      </c>
      <c r="J163" s="25">
        <f t="shared" si="9"/>
        <v>15</v>
      </c>
      <c r="K163" s="36">
        <f t="shared" si="10"/>
        <v>6</v>
      </c>
      <c r="L163" s="39"/>
    </row>
    <row r="164" spans="2:12" s="3" customFormat="1" ht="15.75" x14ac:dyDescent="0.25">
      <c r="B164" s="79">
        <f t="shared" si="11"/>
        <v>86</v>
      </c>
      <c r="C164" s="78">
        <v>2000008</v>
      </c>
      <c r="D164" s="80" t="s">
        <v>65</v>
      </c>
      <c r="E164" s="78">
        <v>588</v>
      </c>
      <c r="F164" s="74" t="s">
        <v>546</v>
      </c>
      <c r="G164" s="69">
        <v>0</v>
      </c>
      <c r="H164" s="69">
        <v>18</v>
      </c>
      <c r="I164" s="69">
        <v>25</v>
      </c>
      <c r="J164" s="25">
        <f t="shared" si="9"/>
        <v>14.333333333333334</v>
      </c>
      <c r="K164" s="36">
        <f t="shared" si="10"/>
        <v>2.437641723356009</v>
      </c>
      <c r="L164" s="39"/>
    </row>
    <row r="165" spans="2:12" s="16" customFormat="1" ht="15.75" customHeight="1" x14ac:dyDescent="0.25">
      <c r="B165" s="90">
        <f t="shared" si="11"/>
        <v>87</v>
      </c>
      <c r="C165" s="78">
        <v>2240814</v>
      </c>
      <c r="D165" s="92" t="s">
        <v>66</v>
      </c>
      <c r="E165" s="81">
        <v>1445</v>
      </c>
      <c r="F165" s="131" t="s">
        <v>250</v>
      </c>
      <c r="G165" s="69">
        <v>121</v>
      </c>
      <c r="H165" s="69">
        <v>103</v>
      </c>
      <c r="I165" s="69">
        <v>124</v>
      </c>
      <c r="J165" s="25">
        <f t="shared" si="9"/>
        <v>116</v>
      </c>
      <c r="K165" s="36">
        <f t="shared" si="10"/>
        <v>8.0276816608996526</v>
      </c>
      <c r="L165" s="39"/>
    </row>
    <row r="166" spans="2:12" s="16" customFormat="1" ht="15.75" x14ac:dyDescent="0.25">
      <c r="B166" s="91"/>
      <c r="C166" s="78"/>
      <c r="D166" s="93"/>
      <c r="E166" s="81">
        <v>1445</v>
      </c>
      <c r="F166" s="132"/>
      <c r="G166" s="69">
        <v>184</v>
      </c>
      <c r="H166" s="69">
        <v>111</v>
      </c>
      <c r="I166" s="69">
        <v>135</v>
      </c>
      <c r="J166" s="25">
        <f t="shared" si="9"/>
        <v>143.33333333333334</v>
      </c>
      <c r="K166" s="36">
        <f t="shared" si="10"/>
        <v>9.9192618223760096</v>
      </c>
      <c r="L166" s="39"/>
    </row>
    <row r="167" spans="2:12" s="3" customFormat="1" ht="15.75" customHeight="1" x14ac:dyDescent="0.25">
      <c r="B167" s="90">
        <f>SUM(B165,1)</f>
        <v>88</v>
      </c>
      <c r="C167" s="78">
        <v>2000003</v>
      </c>
      <c r="D167" s="92" t="s">
        <v>67</v>
      </c>
      <c r="E167" s="78">
        <v>910</v>
      </c>
      <c r="F167" s="131" t="s">
        <v>288</v>
      </c>
      <c r="G167" s="69">
        <v>211</v>
      </c>
      <c r="H167" s="69">
        <v>192</v>
      </c>
      <c r="I167" s="69">
        <v>167</v>
      </c>
      <c r="J167" s="25">
        <f t="shared" si="9"/>
        <v>190</v>
      </c>
      <c r="K167" s="36">
        <f t="shared" si="10"/>
        <v>20.87912087912088</v>
      </c>
      <c r="L167" s="39"/>
    </row>
    <row r="168" spans="2:12" s="3" customFormat="1" ht="15.75" x14ac:dyDescent="0.25">
      <c r="B168" s="91"/>
      <c r="C168" s="78"/>
      <c r="D168" s="93"/>
      <c r="E168" s="78">
        <v>910</v>
      </c>
      <c r="F168" s="132"/>
      <c r="G168" s="69">
        <v>15</v>
      </c>
      <c r="H168" s="69">
        <v>12</v>
      </c>
      <c r="I168" s="69">
        <v>0</v>
      </c>
      <c r="J168" s="25">
        <f t="shared" si="9"/>
        <v>9</v>
      </c>
      <c r="K168" s="36">
        <f t="shared" si="10"/>
        <v>0.98901098901098894</v>
      </c>
      <c r="L168" s="39"/>
    </row>
    <row r="169" spans="2:12" s="3" customFormat="1" ht="19.5" customHeight="1" x14ac:dyDescent="0.25">
      <c r="B169" s="79">
        <f>SUM(B167,1)</f>
        <v>89</v>
      </c>
      <c r="C169" s="78">
        <v>2000007</v>
      </c>
      <c r="D169" s="80" t="s">
        <v>68</v>
      </c>
      <c r="E169" s="78">
        <v>588</v>
      </c>
      <c r="F169" s="74" t="s">
        <v>545</v>
      </c>
      <c r="G169" s="69">
        <v>7</v>
      </c>
      <c r="H169" s="69">
        <v>0</v>
      </c>
      <c r="I169" s="69">
        <v>8</v>
      </c>
      <c r="J169" s="25">
        <f t="shared" si="9"/>
        <v>5</v>
      </c>
      <c r="K169" s="36">
        <f t="shared" si="10"/>
        <v>0.85034013605442182</v>
      </c>
      <c r="L169" s="39"/>
    </row>
    <row r="170" spans="2:12" s="3" customFormat="1" ht="19.5" customHeight="1" x14ac:dyDescent="0.25">
      <c r="B170" s="79">
        <f t="shared" si="11"/>
        <v>90</v>
      </c>
      <c r="C170" s="78">
        <v>2000002</v>
      </c>
      <c r="D170" s="80" t="s">
        <v>69</v>
      </c>
      <c r="E170" s="78">
        <v>588</v>
      </c>
      <c r="F170" s="74" t="s">
        <v>523</v>
      </c>
      <c r="G170" s="69">
        <v>7</v>
      </c>
      <c r="H170" s="69">
        <v>5</v>
      </c>
      <c r="I170" s="69">
        <v>7</v>
      </c>
      <c r="J170" s="25">
        <f t="shared" si="9"/>
        <v>6.333333333333333</v>
      </c>
      <c r="K170" s="36">
        <f t="shared" si="10"/>
        <v>1.077097505668934</v>
      </c>
      <c r="L170" s="39"/>
    </row>
    <row r="171" spans="2:12" s="3" customFormat="1" ht="21" customHeight="1" x14ac:dyDescent="0.25">
      <c r="B171" s="29">
        <f t="shared" si="11"/>
        <v>91</v>
      </c>
      <c r="C171" s="9">
        <v>2000001</v>
      </c>
      <c r="D171" s="23" t="s">
        <v>521</v>
      </c>
      <c r="E171" s="10">
        <v>250</v>
      </c>
      <c r="F171" s="18" t="s">
        <v>289</v>
      </c>
      <c r="G171" s="44">
        <v>194</v>
      </c>
      <c r="H171" s="44">
        <v>202</v>
      </c>
      <c r="I171" s="44">
        <v>235</v>
      </c>
      <c r="J171" s="25">
        <f t="shared" si="9"/>
        <v>210.33333333333334</v>
      </c>
      <c r="K171" s="36">
        <f t="shared" si="10"/>
        <v>84.13333333333334</v>
      </c>
      <c r="L171" s="39"/>
    </row>
    <row r="172" spans="2:12" s="16" customFormat="1" ht="15.75" customHeight="1" x14ac:dyDescent="0.25">
      <c r="B172" s="90">
        <f>SUM(B171,1)</f>
        <v>92</v>
      </c>
      <c r="C172" s="78">
        <v>2240813</v>
      </c>
      <c r="D172" s="92" t="s">
        <v>70</v>
      </c>
      <c r="E172" s="78">
        <v>1445</v>
      </c>
      <c r="F172" s="131" t="s">
        <v>250</v>
      </c>
      <c r="G172" s="69">
        <v>351</v>
      </c>
      <c r="H172" s="69">
        <v>331</v>
      </c>
      <c r="I172" s="69">
        <v>370</v>
      </c>
      <c r="J172" s="25">
        <f t="shared" si="9"/>
        <v>350.66666666666669</v>
      </c>
      <c r="K172" s="36">
        <f t="shared" si="10"/>
        <v>24.267589388696656</v>
      </c>
      <c r="L172" s="39"/>
    </row>
    <row r="173" spans="2:12" s="16" customFormat="1" ht="15.75" x14ac:dyDescent="0.25">
      <c r="B173" s="91"/>
      <c r="C173" s="78"/>
      <c r="D173" s="93"/>
      <c r="E173" s="78">
        <v>1445</v>
      </c>
      <c r="F173" s="132"/>
      <c r="G173" s="69">
        <v>54</v>
      </c>
      <c r="H173" s="69">
        <v>71</v>
      </c>
      <c r="I173" s="69">
        <v>46</v>
      </c>
      <c r="J173" s="25">
        <f t="shared" si="9"/>
        <v>57</v>
      </c>
      <c r="K173" s="36">
        <f t="shared" si="10"/>
        <v>3.9446366782006921</v>
      </c>
      <c r="L173" s="39"/>
    </row>
    <row r="174" spans="2:12" s="16" customFormat="1" ht="15.75" x14ac:dyDescent="0.25">
      <c r="B174" s="90">
        <v>93</v>
      </c>
      <c r="C174" s="78">
        <v>2000009</v>
      </c>
      <c r="D174" s="82" t="s">
        <v>542</v>
      </c>
      <c r="E174" s="81">
        <v>630</v>
      </c>
      <c r="F174" s="83" t="s">
        <v>543</v>
      </c>
      <c r="G174" s="69">
        <v>0</v>
      </c>
      <c r="H174" s="69">
        <v>0</v>
      </c>
      <c r="I174" s="69">
        <v>4</v>
      </c>
      <c r="J174" s="25">
        <f t="shared" si="9"/>
        <v>1.3333333333333333</v>
      </c>
      <c r="K174" s="36">
        <f t="shared" si="10"/>
        <v>0.2116402116402116</v>
      </c>
      <c r="L174" s="39"/>
    </row>
    <row r="175" spans="2:12" s="16" customFormat="1" ht="15" customHeight="1" x14ac:dyDescent="0.25">
      <c r="B175" s="91"/>
      <c r="C175" s="78"/>
      <c r="D175" s="82"/>
      <c r="E175" s="81">
        <v>630</v>
      </c>
      <c r="F175" s="83" t="s">
        <v>544</v>
      </c>
      <c r="G175" s="69">
        <v>16</v>
      </c>
      <c r="H175" s="69">
        <v>3</v>
      </c>
      <c r="I175" s="69">
        <v>0</v>
      </c>
      <c r="J175" s="25">
        <f t="shared" si="9"/>
        <v>6.333333333333333</v>
      </c>
      <c r="K175" s="36">
        <f t="shared" si="10"/>
        <v>1.0052910052910053</v>
      </c>
      <c r="L175" s="39"/>
    </row>
    <row r="176" spans="2:12" s="16" customFormat="1" ht="15.75" customHeight="1" x14ac:dyDescent="0.25">
      <c r="B176" s="90">
        <v>94</v>
      </c>
      <c r="C176" s="78">
        <v>2240802</v>
      </c>
      <c r="D176" s="92" t="s">
        <v>71</v>
      </c>
      <c r="E176" s="78">
        <v>1445</v>
      </c>
      <c r="F176" s="131" t="s">
        <v>250</v>
      </c>
      <c r="G176" s="69">
        <v>89</v>
      </c>
      <c r="H176" s="69">
        <v>92</v>
      </c>
      <c r="I176" s="69">
        <v>126</v>
      </c>
      <c r="J176" s="25">
        <f t="shared" si="9"/>
        <v>102.33333333333333</v>
      </c>
      <c r="K176" s="36">
        <f t="shared" si="10"/>
        <v>7.0818915801614759</v>
      </c>
      <c r="L176" s="39"/>
    </row>
    <row r="177" spans="2:12" s="16" customFormat="1" ht="15.75" x14ac:dyDescent="0.25">
      <c r="B177" s="91"/>
      <c r="C177" s="78"/>
      <c r="D177" s="93"/>
      <c r="E177" s="78">
        <v>1445</v>
      </c>
      <c r="F177" s="132"/>
      <c r="G177" s="69">
        <v>224</v>
      </c>
      <c r="H177" s="69">
        <v>269</v>
      </c>
      <c r="I177" s="69">
        <v>212</v>
      </c>
      <c r="J177" s="25">
        <f t="shared" si="9"/>
        <v>235</v>
      </c>
      <c r="K177" s="36">
        <f t="shared" si="10"/>
        <v>16.262975778546711</v>
      </c>
      <c r="L177" s="39"/>
    </row>
    <row r="178" spans="2:12" s="3" customFormat="1" ht="15.75" customHeight="1" x14ac:dyDescent="0.25">
      <c r="B178" s="90">
        <f>SUM(B176,1)</f>
        <v>95</v>
      </c>
      <c r="C178" s="78">
        <v>2240804</v>
      </c>
      <c r="D178" s="92" t="s">
        <v>72</v>
      </c>
      <c r="E178" s="78">
        <v>1445</v>
      </c>
      <c r="F178" s="131" t="s">
        <v>250</v>
      </c>
      <c r="G178" s="69">
        <v>181</v>
      </c>
      <c r="H178" s="69">
        <v>146</v>
      </c>
      <c r="I178" s="69">
        <v>169</v>
      </c>
      <c r="J178" s="25">
        <f t="shared" si="9"/>
        <v>165.33333333333334</v>
      </c>
      <c r="K178" s="36">
        <f t="shared" si="10"/>
        <v>11.441753171856979</v>
      </c>
      <c r="L178" s="39"/>
    </row>
    <row r="179" spans="2:12" s="3" customFormat="1" ht="15.75" x14ac:dyDescent="0.25">
      <c r="B179" s="91"/>
      <c r="C179" s="78"/>
      <c r="D179" s="93"/>
      <c r="E179" s="78">
        <v>1445</v>
      </c>
      <c r="F179" s="132"/>
      <c r="G179" s="69">
        <v>169</v>
      </c>
      <c r="H179" s="69">
        <v>150</v>
      </c>
      <c r="I179" s="69">
        <v>183</v>
      </c>
      <c r="J179" s="25">
        <f t="shared" si="9"/>
        <v>167.33333333333334</v>
      </c>
      <c r="K179" s="36">
        <f t="shared" si="10"/>
        <v>11.580161476355249</v>
      </c>
      <c r="L179" s="39"/>
    </row>
    <row r="180" spans="2:12" s="3" customFormat="1" ht="15.75" customHeight="1" x14ac:dyDescent="0.25">
      <c r="B180" s="90">
        <f>SUM(B178,1)</f>
        <v>96</v>
      </c>
      <c r="C180" s="78">
        <v>2240817</v>
      </c>
      <c r="D180" s="92" t="s">
        <v>330</v>
      </c>
      <c r="E180" s="78">
        <v>2350</v>
      </c>
      <c r="F180" s="131" t="s">
        <v>250</v>
      </c>
      <c r="G180" s="69">
        <v>148</v>
      </c>
      <c r="H180" s="69">
        <v>174</v>
      </c>
      <c r="I180" s="69">
        <v>184</v>
      </c>
      <c r="J180" s="25">
        <f t="shared" si="9"/>
        <v>168.66666666666666</v>
      </c>
      <c r="K180" s="36">
        <f t="shared" si="10"/>
        <v>7.1773049645390063</v>
      </c>
      <c r="L180" s="39"/>
    </row>
    <row r="181" spans="2:12" s="3" customFormat="1" ht="15.75" x14ac:dyDescent="0.25">
      <c r="B181" s="91"/>
      <c r="C181" s="78"/>
      <c r="D181" s="93"/>
      <c r="E181" s="78">
        <v>2350</v>
      </c>
      <c r="F181" s="132"/>
      <c r="G181" s="69">
        <v>234</v>
      </c>
      <c r="H181" s="69">
        <v>183</v>
      </c>
      <c r="I181" s="69">
        <v>166</v>
      </c>
      <c r="J181" s="25">
        <f t="shared" si="9"/>
        <v>194.33333333333334</v>
      </c>
      <c r="K181" s="36">
        <f t="shared" si="10"/>
        <v>8.2695035460992905</v>
      </c>
      <c r="L181" s="39"/>
    </row>
    <row r="182" spans="2:12" s="3" customFormat="1" ht="15.75" customHeight="1" x14ac:dyDescent="0.25">
      <c r="B182" s="90">
        <f t="shared" ref="B182" si="12">SUM(B180,1)</f>
        <v>97</v>
      </c>
      <c r="C182" s="78">
        <v>2240819</v>
      </c>
      <c r="D182" s="92" t="s">
        <v>331</v>
      </c>
      <c r="E182" s="78">
        <v>1445</v>
      </c>
      <c r="F182" s="131" t="s">
        <v>250</v>
      </c>
      <c r="G182" s="69">
        <v>81</v>
      </c>
      <c r="H182" s="69">
        <v>105</v>
      </c>
      <c r="I182" s="69">
        <v>98</v>
      </c>
      <c r="J182" s="25">
        <f t="shared" si="9"/>
        <v>94.666666666666671</v>
      </c>
      <c r="K182" s="36">
        <f t="shared" si="10"/>
        <v>6.5513264129181081</v>
      </c>
      <c r="L182" s="39"/>
    </row>
    <row r="183" spans="2:12" s="3" customFormat="1" ht="15.75" x14ac:dyDescent="0.25">
      <c r="B183" s="91"/>
      <c r="C183" s="78"/>
      <c r="D183" s="93"/>
      <c r="E183" s="78">
        <v>1445</v>
      </c>
      <c r="F183" s="132"/>
      <c r="G183" s="69">
        <v>100</v>
      </c>
      <c r="H183" s="69">
        <v>80</v>
      </c>
      <c r="I183" s="69">
        <v>77</v>
      </c>
      <c r="J183" s="25">
        <f t="shared" si="9"/>
        <v>85.666666666666671</v>
      </c>
      <c r="K183" s="36">
        <f t="shared" si="10"/>
        <v>5.9284890426758938</v>
      </c>
      <c r="L183" s="39"/>
    </row>
    <row r="184" spans="2:12" s="3" customFormat="1" ht="15.75" customHeight="1" x14ac:dyDescent="0.25">
      <c r="B184" s="90">
        <f t="shared" ref="B184:B192" si="13">SUM(B182,1)</f>
        <v>98</v>
      </c>
      <c r="C184" s="78">
        <v>2240816</v>
      </c>
      <c r="D184" s="82" t="s">
        <v>332</v>
      </c>
      <c r="E184" s="78">
        <v>910</v>
      </c>
      <c r="F184" s="131" t="s">
        <v>250</v>
      </c>
      <c r="G184" s="69">
        <v>52</v>
      </c>
      <c r="H184" s="69">
        <v>54</v>
      </c>
      <c r="I184" s="69">
        <v>68</v>
      </c>
      <c r="J184" s="25">
        <f t="shared" si="9"/>
        <v>58</v>
      </c>
      <c r="K184" s="36">
        <f t="shared" si="10"/>
        <v>6.3736263736263732</v>
      </c>
      <c r="L184" s="39"/>
    </row>
    <row r="185" spans="2:12" s="3" customFormat="1" ht="15.75" x14ac:dyDescent="0.25">
      <c r="B185" s="91"/>
      <c r="C185" s="78"/>
      <c r="D185" s="82"/>
      <c r="E185" s="78">
        <v>910</v>
      </c>
      <c r="F185" s="132"/>
      <c r="G185" s="69">
        <v>185</v>
      </c>
      <c r="H185" s="69">
        <v>191</v>
      </c>
      <c r="I185" s="69">
        <v>174</v>
      </c>
      <c r="J185" s="25">
        <f t="shared" si="9"/>
        <v>183.33333333333334</v>
      </c>
      <c r="K185" s="36">
        <f t="shared" si="10"/>
        <v>20.146520146520146</v>
      </c>
      <c r="L185" s="39"/>
    </row>
    <row r="186" spans="2:12" s="3" customFormat="1" ht="15.75" customHeight="1" x14ac:dyDescent="0.25">
      <c r="B186" s="90">
        <f t="shared" si="13"/>
        <v>99</v>
      </c>
      <c r="C186" s="78">
        <v>2030508</v>
      </c>
      <c r="D186" s="92" t="s">
        <v>73</v>
      </c>
      <c r="E186" s="78">
        <v>1445</v>
      </c>
      <c r="F186" s="131" t="s">
        <v>251</v>
      </c>
      <c r="G186" s="69">
        <v>210</v>
      </c>
      <c r="H186" s="69">
        <v>261</v>
      </c>
      <c r="I186" s="69">
        <v>200</v>
      </c>
      <c r="J186" s="25">
        <f t="shared" si="9"/>
        <v>223.66666666666666</v>
      </c>
      <c r="K186" s="36">
        <f t="shared" si="10"/>
        <v>15.478662053056516</v>
      </c>
      <c r="L186" s="39"/>
    </row>
    <row r="187" spans="2:12" s="3" customFormat="1" ht="15.75" x14ac:dyDescent="0.25">
      <c r="B187" s="91"/>
      <c r="C187" s="78"/>
      <c r="D187" s="93"/>
      <c r="E187" s="78">
        <v>1445</v>
      </c>
      <c r="F187" s="132"/>
      <c r="G187" s="69">
        <v>338</v>
      </c>
      <c r="H187" s="69">
        <v>374</v>
      </c>
      <c r="I187" s="69">
        <v>492</v>
      </c>
      <c r="J187" s="25">
        <f t="shared" si="9"/>
        <v>401.33333333333331</v>
      </c>
      <c r="K187" s="36">
        <f t="shared" si="10"/>
        <v>27.773933102652826</v>
      </c>
      <c r="L187" s="39"/>
    </row>
    <row r="188" spans="2:12" s="3" customFormat="1" ht="15.75" customHeight="1" x14ac:dyDescent="0.25">
      <c r="B188" s="90">
        <f t="shared" si="13"/>
        <v>100</v>
      </c>
      <c r="C188" s="78">
        <v>2030510</v>
      </c>
      <c r="D188" s="92" t="s">
        <v>74</v>
      </c>
      <c r="E188" s="78">
        <v>910</v>
      </c>
      <c r="F188" s="131" t="s">
        <v>251</v>
      </c>
      <c r="G188" s="69">
        <v>181</v>
      </c>
      <c r="H188" s="69">
        <v>138</v>
      </c>
      <c r="I188" s="69">
        <v>121</v>
      </c>
      <c r="J188" s="25">
        <f t="shared" si="9"/>
        <v>146.66666666666666</v>
      </c>
      <c r="K188" s="36">
        <f t="shared" si="10"/>
        <v>16.117216117216117</v>
      </c>
      <c r="L188" s="39"/>
    </row>
    <row r="189" spans="2:12" s="3" customFormat="1" ht="15.75" x14ac:dyDescent="0.25">
      <c r="B189" s="91"/>
      <c r="C189" s="78"/>
      <c r="D189" s="93"/>
      <c r="E189" s="78">
        <v>910</v>
      </c>
      <c r="F189" s="132"/>
      <c r="G189" s="69">
        <v>83</v>
      </c>
      <c r="H189" s="69">
        <v>78</v>
      </c>
      <c r="I189" s="69">
        <v>90</v>
      </c>
      <c r="J189" s="25">
        <f t="shared" si="9"/>
        <v>83.666666666666671</v>
      </c>
      <c r="K189" s="36">
        <f t="shared" si="10"/>
        <v>9.1941391941391952</v>
      </c>
      <c r="L189" s="39"/>
    </row>
    <row r="190" spans="2:12" s="3" customFormat="1" ht="15.75" customHeight="1" x14ac:dyDescent="0.25">
      <c r="B190" s="90">
        <f t="shared" si="13"/>
        <v>101</v>
      </c>
      <c r="C190" s="78">
        <v>2030511</v>
      </c>
      <c r="D190" s="92" t="s">
        <v>75</v>
      </c>
      <c r="E190" s="78">
        <v>910</v>
      </c>
      <c r="F190" s="131" t="s">
        <v>251</v>
      </c>
      <c r="G190" s="69">
        <v>134</v>
      </c>
      <c r="H190" s="69">
        <v>170</v>
      </c>
      <c r="I190" s="69">
        <v>154</v>
      </c>
      <c r="J190" s="25">
        <f t="shared" si="9"/>
        <v>152.66666666666666</v>
      </c>
      <c r="K190" s="36">
        <f t="shared" si="10"/>
        <v>16.776556776556774</v>
      </c>
      <c r="L190" s="39"/>
    </row>
    <row r="191" spans="2:12" s="3" customFormat="1" ht="15.75" x14ac:dyDescent="0.25">
      <c r="B191" s="91"/>
      <c r="C191" s="78"/>
      <c r="D191" s="93"/>
      <c r="E191" s="78">
        <v>910</v>
      </c>
      <c r="F191" s="132"/>
      <c r="G191" s="69">
        <v>50</v>
      </c>
      <c r="H191" s="69">
        <v>55</v>
      </c>
      <c r="I191" s="69">
        <v>60</v>
      </c>
      <c r="J191" s="25">
        <f t="shared" si="9"/>
        <v>55</v>
      </c>
      <c r="K191" s="36">
        <f t="shared" si="10"/>
        <v>6.0439560439560438</v>
      </c>
      <c r="L191" s="39"/>
    </row>
    <row r="192" spans="2:12" s="3" customFormat="1" ht="15.75" customHeight="1" x14ac:dyDescent="0.25">
      <c r="B192" s="90">
        <f t="shared" si="13"/>
        <v>102</v>
      </c>
      <c r="C192" s="78">
        <v>2030512</v>
      </c>
      <c r="D192" s="92" t="s">
        <v>76</v>
      </c>
      <c r="E192" s="78">
        <v>910</v>
      </c>
      <c r="F192" s="131" t="s">
        <v>251</v>
      </c>
      <c r="G192" s="69">
        <v>199</v>
      </c>
      <c r="H192" s="69">
        <v>205</v>
      </c>
      <c r="I192" s="69">
        <v>179</v>
      </c>
      <c r="J192" s="25">
        <f t="shared" si="9"/>
        <v>194.33333333333334</v>
      </c>
      <c r="K192" s="36">
        <f t="shared" si="10"/>
        <v>21.355311355311358</v>
      </c>
      <c r="L192" s="39"/>
    </row>
    <row r="193" spans="2:12" s="3" customFormat="1" ht="15.75" x14ac:dyDescent="0.25">
      <c r="B193" s="91"/>
      <c r="C193" s="78"/>
      <c r="D193" s="93"/>
      <c r="E193" s="78">
        <v>910</v>
      </c>
      <c r="F193" s="132"/>
      <c r="G193" s="69">
        <v>158</v>
      </c>
      <c r="H193" s="69">
        <v>129</v>
      </c>
      <c r="I193" s="69">
        <v>103</v>
      </c>
      <c r="J193" s="25">
        <f t="shared" si="9"/>
        <v>130</v>
      </c>
      <c r="K193" s="36">
        <f t="shared" si="10"/>
        <v>14.285714285714285</v>
      </c>
      <c r="L193" s="39"/>
    </row>
    <row r="194" spans="2:12" s="3" customFormat="1" ht="15.75" customHeight="1" x14ac:dyDescent="0.25">
      <c r="B194" s="90">
        <f>SUM(B192,1)</f>
        <v>103</v>
      </c>
      <c r="C194" s="78">
        <v>2030504</v>
      </c>
      <c r="D194" s="92" t="s">
        <v>77</v>
      </c>
      <c r="E194" s="78">
        <v>910</v>
      </c>
      <c r="F194" s="131" t="s">
        <v>251</v>
      </c>
      <c r="G194" s="69">
        <v>301</v>
      </c>
      <c r="H194" s="69">
        <v>300</v>
      </c>
      <c r="I194" s="69">
        <v>358</v>
      </c>
      <c r="J194" s="25">
        <f t="shared" si="9"/>
        <v>319.66666666666669</v>
      </c>
      <c r="K194" s="36">
        <f t="shared" si="10"/>
        <v>35.128205128205131</v>
      </c>
      <c r="L194" s="39"/>
    </row>
    <row r="195" spans="2:12" s="3" customFormat="1" ht="15.75" x14ac:dyDescent="0.25">
      <c r="B195" s="91"/>
      <c r="C195" s="78"/>
      <c r="D195" s="93"/>
      <c r="E195" s="78">
        <v>910</v>
      </c>
      <c r="F195" s="132"/>
      <c r="G195" s="69">
        <v>65</v>
      </c>
      <c r="H195" s="69">
        <v>34</v>
      </c>
      <c r="I195" s="69">
        <v>24</v>
      </c>
      <c r="J195" s="25">
        <f t="shared" si="9"/>
        <v>41</v>
      </c>
      <c r="K195" s="36">
        <f t="shared" si="10"/>
        <v>4.5054945054945055</v>
      </c>
      <c r="L195" s="39"/>
    </row>
    <row r="196" spans="2:12" s="3" customFormat="1" ht="19.5" customHeight="1" x14ac:dyDescent="0.25">
      <c r="B196" s="90">
        <f>SUM(B194,1)</f>
        <v>104</v>
      </c>
      <c r="C196" s="78">
        <v>2030505</v>
      </c>
      <c r="D196" s="92" t="s">
        <v>78</v>
      </c>
      <c r="E196" s="78">
        <v>910</v>
      </c>
      <c r="F196" s="131" t="s">
        <v>251</v>
      </c>
      <c r="G196" s="69">
        <v>257</v>
      </c>
      <c r="H196" s="69">
        <v>313</v>
      </c>
      <c r="I196" s="69">
        <v>307</v>
      </c>
      <c r="J196" s="25">
        <f t="shared" si="9"/>
        <v>292.33333333333331</v>
      </c>
      <c r="K196" s="36">
        <f t="shared" si="10"/>
        <v>32.124542124542124</v>
      </c>
      <c r="L196" s="39"/>
    </row>
    <row r="197" spans="2:12" s="3" customFormat="1" ht="19.5" customHeight="1" x14ac:dyDescent="0.25">
      <c r="B197" s="91"/>
      <c r="C197" s="78"/>
      <c r="D197" s="93"/>
      <c r="E197" s="78">
        <v>910</v>
      </c>
      <c r="F197" s="132"/>
      <c r="G197" s="69">
        <v>128</v>
      </c>
      <c r="H197" s="69">
        <v>104</v>
      </c>
      <c r="I197" s="69">
        <v>118</v>
      </c>
      <c r="J197" s="25">
        <f t="shared" si="9"/>
        <v>116.66666666666667</v>
      </c>
      <c r="K197" s="36">
        <f t="shared" si="10"/>
        <v>12.820512820512823</v>
      </c>
      <c r="L197" s="39"/>
    </row>
    <row r="198" spans="2:12" s="3" customFormat="1" ht="15.75" customHeight="1" x14ac:dyDescent="0.25">
      <c r="B198" s="90">
        <f>SUM(B196,1)</f>
        <v>105</v>
      </c>
      <c r="C198" s="78">
        <v>2030507</v>
      </c>
      <c r="D198" s="92" t="s">
        <v>79</v>
      </c>
      <c r="E198" s="78">
        <v>910</v>
      </c>
      <c r="F198" s="131" t="s">
        <v>251</v>
      </c>
      <c r="G198" s="69">
        <v>82</v>
      </c>
      <c r="H198" s="69">
        <v>154</v>
      </c>
      <c r="I198" s="69">
        <v>161</v>
      </c>
      <c r="J198" s="25">
        <f t="shared" si="9"/>
        <v>132.33333333333334</v>
      </c>
      <c r="K198" s="36">
        <f t="shared" si="10"/>
        <v>14.542124542124544</v>
      </c>
      <c r="L198" s="39"/>
    </row>
    <row r="199" spans="2:12" s="3" customFormat="1" ht="15.75" x14ac:dyDescent="0.25">
      <c r="B199" s="91"/>
      <c r="C199" s="78"/>
      <c r="D199" s="93"/>
      <c r="E199" s="78">
        <v>910</v>
      </c>
      <c r="F199" s="132"/>
      <c r="G199" s="69">
        <v>114</v>
      </c>
      <c r="H199" s="69">
        <v>126</v>
      </c>
      <c r="I199" s="69">
        <v>101</v>
      </c>
      <c r="J199" s="25">
        <f t="shared" si="9"/>
        <v>113.66666666666667</v>
      </c>
      <c r="K199" s="36">
        <f t="shared" si="10"/>
        <v>12.490842490842491</v>
      </c>
      <c r="L199" s="39"/>
    </row>
    <row r="200" spans="2:12" s="3" customFormat="1" ht="15.75" customHeight="1" x14ac:dyDescent="0.25">
      <c r="B200" s="90">
        <f>SUM(B198,1)</f>
        <v>106</v>
      </c>
      <c r="C200" s="78">
        <v>2030514</v>
      </c>
      <c r="D200" s="92" t="s">
        <v>80</v>
      </c>
      <c r="E200" s="78">
        <v>910</v>
      </c>
      <c r="F200" s="131" t="s">
        <v>251</v>
      </c>
      <c r="G200" s="69">
        <v>168</v>
      </c>
      <c r="H200" s="69">
        <v>172</v>
      </c>
      <c r="I200" s="69">
        <v>196</v>
      </c>
      <c r="J200" s="25">
        <f t="shared" si="9"/>
        <v>178.66666666666666</v>
      </c>
      <c r="K200" s="36">
        <f t="shared" si="10"/>
        <v>19.633699633699635</v>
      </c>
      <c r="L200" s="39"/>
    </row>
    <row r="201" spans="2:12" s="3" customFormat="1" ht="15.75" x14ac:dyDescent="0.25">
      <c r="B201" s="91"/>
      <c r="C201" s="78"/>
      <c r="D201" s="93"/>
      <c r="E201" s="78">
        <v>910</v>
      </c>
      <c r="F201" s="132"/>
      <c r="G201" s="69">
        <v>73</v>
      </c>
      <c r="H201" s="69">
        <v>82</v>
      </c>
      <c r="I201" s="69">
        <v>74</v>
      </c>
      <c r="J201" s="25">
        <f t="shared" si="9"/>
        <v>76.333333333333329</v>
      </c>
      <c r="K201" s="36">
        <f t="shared" si="10"/>
        <v>8.3882783882783869</v>
      </c>
      <c r="L201" s="39"/>
    </row>
    <row r="202" spans="2:12" s="3" customFormat="1" ht="15.75" customHeight="1" x14ac:dyDescent="0.25">
      <c r="B202" s="90">
        <f>SUM(B200,1)</f>
        <v>107</v>
      </c>
      <c r="C202" s="78">
        <v>2030509</v>
      </c>
      <c r="D202" s="92" t="s">
        <v>81</v>
      </c>
      <c r="E202" s="78">
        <v>1445</v>
      </c>
      <c r="F202" s="131" t="s">
        <v>251</v>
      </c>
      <c r="G202" s="69">
        <v>389</v>
      </c>
      <c r="H202" s="69">
        <v>438</v>
      </c>
      <c r="I202" s="69">
        <v>506</v>
      </c>
      <c r="J202" s="25">
        <f t="shared" si="9"/>
        <v>444.33333333333331</v>
      </c>
      <c r="K202" s="36">
        <f t="shared" si="10"/>
        <v>30.749711649365629</v>
      </c>
      <c r="L202" s="39"/>
    </row>
    <row r="203" spans="2:12" s="3" customFormat="1" ht="15.75" x14ac:dyDescent="0.25">
      <c r="B203" s="91"/>
      <c r="C203" s="78"/>
      <c r="D203" s="93"/>
      <c r="E203" s="78">
        <v>1445</v>
      </c>
      <c r="F203" s="132"/>
      <c r="G203" s="69">
        <v>198</v>
      </c>
      <c r="H203" s="69">
        <v>206</v>
      </c>
      <c r="I203" s="69">
        <v>219</v>
      </c>
      <c r="J203" s="25">
        <f t="shared" ref="J203:J268" si="14">(G203+H203+I203)/3</f>
        <v>207.66666666666666</v>
      </c>
      <c r="K203" s="36">
        <f t="shared" ref="K203:K270" si="15">J203/E203*100</f>
        <v>14.371395617070357</v>
      </c>
      <c r="L203" s="39"/>
    </row>
    <row r="204" spans="2:12" s="3" customFormat="1" ht="15.75" customHeight="1" x14ac:dyDescent="0.25">
      <c r="B204" s="90">
        <f>SUM(B202,1)</f>
        <v>108</v>
      </c>
      <c r="C204" s="78">
        <v>2030503</v>
      </c>
      <c r="D204" s="92" t="s">
        <v>82</v>
      </c>
      <c r="E204" s="78">
        <v>910</v>
      </c>
      <c r="F204" s="131" t="s">
        <v>251</v>
      </c>
      <c r="G204" s="69">
        <v>130</v>
      </c>
      <c r="H204" s="69">
        <v>131</v>
      </c>
      <c r="I204" s="69">
        <v>150</v>
      </c>
      <c r="J204" s="25">
        <f t="shared" si="14"/>
        <v>137</v>
      </c>
      <c r="K204" s="36">
        <f t="shared" si="15"/>
        <v>15.054945054945055</v>
      </c>
      <c r="L204" s="39"/>
    </row>
    <row r="205" spans="2:12" s="3" customFormat="1" ht="15.75" x14ac:dyDescent="0.25">
      <c r="B205" s="91"/>
      <c r="C205" s="78"/>
      <c r="D205" s="93"/>
      <c r="E205" s="78">
        <v>910</v>
      </c>
      <c r="F205" s="132"/>
      <c r="G205" s="69">
        <v>37</v>
      </c>
      <c r="H205" s="69">
        <v>37</v>
      </c>
      <c r="I205" s="69">
        <v>63</v>
      </c>
      <c r="J205" s="25">
        <f t="shared" si="14"/>
        <v>45.666666666666664</v>
      </c>
      <c r="K205" s="36">
        <f t="shared" si="15"/>
        <v>5.0183150183150182</v>
      </c>
      <c r="L205" s="39"/>
    </row>
    <row r="206" spans="2:12" s="3" customFormat="1" ht="15.75" customHeight="1" x14ac:dyDescent="0.25">
      <c r="B206" s="90">
        <f>SUM(B204,1)</f>
        <v>109</v>
      </c>
      <c r="C206" s="78">
        <v>2030506</v>
      </c>
      <c r="D206" s="92" t="s">
        <v>83</v>
      </c>
      <c r="E206" s="78">
        <v>1445</v>
      </c>
      <c r="F206" s="94" t="s">
        <v>251</v>
      </c>
      <c r="G206" s="69">
        <v>166</v>
      </c>
      <c r="H206" s="69">
        <v>132.5</v>
      </c>
      <c r="I206" s="69">
        <v>85</v>
      </c>
      <c r="J206" s="25">
        <f t="shared" si="14"/>
        <v>127.83333333333333</v>
      </c>
      <c r="K206" s="36">
        <f t="shared" si="15"/>
        <v>8.846597462514417</v>
      </c>
      <c r="L206" s="39"/>
    </row>
    <row r="207" spans="2:12" s="3" customFormat="1" ht="15.75" x14ac:dyDescent="0.25">
      <c r="B207" s="91"/>
      <c r="C207" s="78"/>
      <c r="D207" s="93"/>
      <c r="E207" s="78">
        <v>1445</v>
      </c>
      <c r="F207" s="95"/>
      <c r="G207" s="69">
        <v>314</v>
      </c>
      <c r="H207" s="69">
        <v>268</v>
      </c>
      <c r="I207" s="69">
        <v>305</v>
      </c>
      <c r="J207" s="25">
        <f t="shared" si="14"/>
        <v>295.66666666666669</v>
      </c>
      <c r="K207" s="36">
        <f t="shared" si="15"/>
        <v>20.461361014994235</v>
      </c>
      <c r="L207" s="39"/>
    </row>
    <row r="208" spans="2:12" s="3" customFormat="1" ht="15.75" customHeight="1" x14ac:dyDescent="0.25">
      <c r="B208" s="90">
        <f>SUM(B206,1)</f>
        <v>110</v>
      </c>
      <c r="C208" s="78">
        <v>2030502</v>
      </c>
      <c r="D208" s="92" t="s">
        <v>84</v>
      </c>
      <c r="E208" s="78">
        <v>910</v>
      </c>
      <c r="F208" s="94" t="s">
        <v>251</v>
      </c>
      <c r="G208" s="69">
        <v>0</v>
      </c>
      <c r="H208" s="69">
        <v>0</v>
      </c>
      <c r="I208" s="69">
        <v>0</v>
      </c>
      <c r="J208" s="25">
        <f t="shared" si="14"/>
        <v>0</v>
      </c>
      <c r="K208" s="36">
        <f t="shared" si="15"/>
        <v>0</v>
      </c>
      <c r="L208" s="39"/>
    </row>
    <row r="209" spans="2:12" s="3" customFormat="1" ht="15.75" x14ac:dyDescent="0.25">
      <c r="B209" s="91"/>
      <c r="C209" s="78"/>
      <c r="D209" s="93"/>
      <c r="E209" s="78">
        <v>910</v>
      </c>
      <c r="F209" s="95"/>
      <c r="G209" s="69">
        <v>326</v>
      </c>
      <c r="H209" s="69">
        <v>267</v>
      </c>
      <c r="I209" s="69">
        <v>355</v>
      </c>
      <c r="J209" s="25">
        <f t="shared" si="14"/>
        <v>316</v>
      </c>
      <c r="K209" s="36">
        <f t="shared" si="15"/>
        <v>34.725274725274723</v>
      </c>
      <c r="L209" s="39"/>
    </row>
    <row r="210" spans="2:12" s="3" customFormat="1" ht="15.75" customHeight="1" x14ac:dyDescent="0.25">
      <c r="B210" s="90">
        <f>SUM(B208,1)</f>
        <v>111</v>
      </c>
      <c r="C210" s="78">
        <v>2030501</v>
      </c>
      <c r="D210" s="92" t="s">
        <v>85</v>
      </c>
      <c r="E210" s="78">
        <v>910</v>
      </c>
      <c r="F210" s="94" t="s">
        <v>251</v>
      </c>
      <c r="G210" s="69">
        <v>5</v>
      </c>
      <c r="H210" s="69">
        <v>9</v>
      </c>
      <c r="I210" s="69">
        <v>2</v>
      </c>
      <c r="J210" s="25">
        <f t="shared" si="14"/>
        <v>5.333333333333333</v>
      </c>
      <c r="K210" s="36">
        <f t="shared" si="15"/>
        <v>0.58608058608058611</v>
      </c>
      <c r="L210" s="39"/>
    </row>
    <row r="211" spans="2:12" s="3" customFormat="1" ht="15.75" x14ac:dyDescent="0.25">
      <c r="B211" s="91"/>
      <c r="C211" s="78"/>
      <c r="D211" s="93"/>
      <c r="E211" s="78">
        <v>910</v>
      </c>
      <c r="F211" s="95"/>
      <c r="G211" s="69">
        <v>269</v>
      </c>
      <c r="H211" s="69">
        <v>257</v>
      </c>
      <c r="I211" s="69">
        <v>324</v>
      </c>
      <c r="J211" s="25">
        <f t="shared" si="14"/>
        <v>283.33333333333331</v>
      </c>
      <c r="K211" s="36">
        <f t="shared" si="15"/>
        <v>31.135531135531135</v>
      </c>
      <c r="L211" s="39"/>
    </row>
    <row r="212" spans="2:12" s="3" customFormat="1" ht="15.75" customHeight="1" x14ac:dyDescent="0.25">
      <c r="B212" s="90">
        <f>SUM(B210,1)</f>
        <v>112</v>
      </c>
      <c r="C212" s="78">
        <v>2030513</v>
      </c>
      <c r="D212" s="92" t="s">
        <v>86</v>
      </c>
      <c r="E212" s="78">
        <v>910</v>
      </c>
      <c r="F212" s="94" t="s">
        <v>251</v>
      </c>
      <c r="G212" s="69">
        <v>162</v>
      </c>
      <c r="H212" s="69">
        <v>208</v>
      </c>
      <c r="I212" s="69">
        <v>203</v>
      </c>
      <c r="J212" s="25">
        <f t="shared" si="14"/>
        <v>191</v>
      </c>
      <c r="K212" s="36">
        <f t="shared" si="15"/>
        <v>20.989010989010989</v>
      </c>
      <c r="L212" s="39"/>
    </row>
    <row r="213" spans="2:12" s="3" customFormat="1" ht="15.75" x14ac:dyDescent="0.25">
      <c r="B213" s="91"/>
      <c r="C213" s="78"/>
      <c r="D213" s="93"/>
      <c r="E213" s="78">
        <v>910</v>
      </c>
      <c r="F213" s="95"/>
      <c r="G213" s="69">
        <v>108</v>
      </c>
      <c r="H213" s="69">
        <v>86</v>
      </c>
      <c r="I213" s="69">
        <v>101</v>
      </c>
      <c r="J213" s="25">
        <f t="shared" si="14"/>
        <v>98.333333333333329</v>
      </c>
      <c r="K213" s="36">
        <f t="shared" si="15"/>
        <v>10.805860805860805</v>
      </c>
      <c r="L213" s="39"/>
    </row>
    <row r="214" spans="2:12" s="3" customFormat="1" ht="15.75" customHeight="1" x14ac:dyDescent="0.25">
      <c r="B214" s="90">
        <f>SUM(B212,1)</f>
        <v>113</v>
      </c>
      <c r="C214" s="78">
        <v>2030516</v>
      </c>
      <c r="D214" s="92" t="s">
        <v>87</v>
      </c>
      <c r="E214" s="78">
        <v>910</v>
      </c>
      <c r="F214" s="94" t="s">
        <v>251</v>
      </c>
      <c r="G214" s="69">
        <v>258</v>
      </c>
      <c r="H214" s="69">
        <v>248</v>
      </c>
      <c r="I214" s="69">
        <v>259</v>
      </c>
      <c r="J214" s="25">
        <f t="shared" si="14"/>
        <v>255</v>
      </c>
      <c r="K214" s="36">
        <f t="shared" si="15"/>
        <v>28.021978021978022</v>
      </c>
      <c r="L214" s="39"/>
    </row>
    <row r="215" spans="2:12" s="3" customFormat="1" ht="15.75" x14ac:dyDescent="0.25">
      <c r="B215" s="91"/>
      <c r="C215" s="78"/>
      <c r="D215" s="93"/>
      <c r="E215" s="78">
        <v>910</v>
      </c>
      <c r="F215" s="95"/>
      <c r="G215" s="69">
        <v>137</v>
      </c>
      <c r="H215" s="69">
        <v>167</v>
      </c>
      <c r="I215" s="69">
        <v>173</v>
      </c>
      <c r="J215" s="25">
        <f t="shared" si="14"/>
        <v>159</v>
      </c>
      <c r="K215" s="36">
        <f t="shared" si="15"/>
        <v>17.472527472527471</v>
      </c>
      <c r="L215" s="39"/>
    </row>
    <row r="216" spans="2:12" s="3" customFormat="1" ht="15.75" x14ac:dyDescent="0.25">
      <c r="B216" s="90">
        <f>SUM(B214,1)</f>
        <v>114</v>
      </c>
      <c r="C216" s="78">
        <v>2030517</v>
      </c>
      <c r="D216" s="92" t="s">
        <v>536</v>
      </c>
      <c r="E216" s="78">
        <v>1445</v>
      </c>
      <c r="F216" s="94" t="s">
        <v>251</v>
      </c>
      <c r="G216" s="69">
        <v>47</v>
      </c>
      <c r="H216" s="69">
        <v>46</v>
      </c>
      <c r="I216" s="69">
        <v>57</v>
      </c>
      <c r="J216" s="25">
        <f t="shared" si="14"/>
        <v>50</v>
      </c>
      <c r="K216" s="36">
        <f t="shared" si="15"/>
        <v>3.4602076124567476</v>
      </c>
      <c r="L216" s="39"/>
    </row>
    <row r="217" spans="2:12" s="3" customFormat="1" ht="15.75" x14ac:dyDescent="0.25">
      <c r="B217" s="91"/>
      <c r="C217" s="78"/>
      <c r="D217" s="93"/>
      <c r="E217" s="78">
        <v>1445</v>
      </c>
      <c r="F217" s="95"/>
      <c r="G217" s="69">
        <v>80</v>
      </c>
      <c r="H217" s="69">
        <v>85</v>
      </c>
      <c r="I217" s="69">
        <v>111</v>
      </c>
      <c r="J217" s="25">
        <f t="shared" si="14"/>
        <v>92</v>
      </c>
      <c r="K217" s="36">
        <f t="shared" si="15"/>
        <v>6.366782006920416</v>
      </c>
      <c r="L217" s="39"/>
    </row>
    <row r="218" spans="2:12" s="3" customFormat="1" ht="15.75" customHeight="1" x14ac:dyDescent="0.25">
      <c r="B218" s="90">
        <f>SUM(B216,1)</f>
        <v>115</v>
      </c>
      <c r="C218" s="9">
        <v>2070305</v>
      </c>
      <c r="D218" s="159" t="s">
        <v>88</v>
      </c>
      <c r="E218" s="10">
        <v>250</v>
      </c>
      <c r="F218" s="106" t="s">
        <v>535</v>
      </c>
      <c r="G218" s="42">
        <v>5</v>
      </c>
      <c r="H218" s="42">
        <v>5</v>
      </c>
      <c r="I218" s="42">
        <v>5</v>
      </c>
      <c r="J218" s="25">
        <f t="shared" si="14"/>
        <v>5</v>
      </c>
      <c r="K218" s="36">
        <f t="shared" si="15"/>
        <v>2</v>
      </c>
      <c r="L218" s="39"/>
    </row>
    <row r="219" spans="2:12" s="3" customFormat="1" ht="15.75" x14ac:dyDescent="0.25">
      <c r="B219" s="91"/>
      <c r="C219" s="9"/>
      <c r="D219" s="160"/>
      <c r="E219" s="10">
        <v>250</v>
      </c>
      <c r="F219" s="107"/>
      <c r="G219" s="42">
        <v>70</v>
      </c>
      <c r="H219" s="42">
        <v>50</v>
      </c>
      <c r="I219" s="42">
        <v>60</v>
      </c>
      <c r="J219" s="25">
        <f t="shared" si="14"/>
        <v>60</v>
      </c>
      <c r="K219" s="36">
        <f t="shared" si="15"/>
        <v>24</v>
      </c>
      <c r="L219" s="39"/>
    </row>
    <row r="220" spans="2:12" s="3" customFormat="1" ht="15.75" customHeight="1" x14ac:dyDescent="0.25">
      <c r="B220" s="90">
        <f t="shared" ref="B220" si="16">SUM(B218,1)</f>
        <v>116</v>
      </c>
      <c r="C220" s="9">
        <v>2070303</v>
      </c>
      <c r="D220" s="159" t="s">
        <v>89</v>
      </c>
      <c r="E220" s="10">
        <v>910</v>
      </c>
      <c r="F220" s="102" t="s">
        <v>252</v>
      </c>
      <c r="G220" s="42">
        <v>240</v>
      </c>
      <c r="H220" s="42">
        <v>205</v>
      </c>
      <c r="I220" s="42">
        <v>230</v>
      </c>
      <c r="J220" s="25">
        <f t="shared" si="14"/>
        <v>225</v>
      </c>
      <c r="K220" s="36">
        <f t="shared" si="15"/>
        <v>24.725274725274726</v>
      </c>
      <c r="L220" s="39"/>
    </row>
    <row r="221" spans="2:12" s="3" customFormat="1" ht="15.75" x14ac:dyDescent="0.25">
      <c r="B221" s="91"/>
      <c r="C221" s="9"/>
      <c r="D221" s="160"/>
      <c r="E221" s="10">
        <v>910</v>
      </c>
      <c r="F221" s="103"/>
      <c r="G221" s="42">
        <v>100</v>
      </c>
      <c r="H221" s="42">
        <v>85</v>
      </c>
      <c r="I221" s="42">
        <v>120</v>
      </c>
      <c r="J221" s="25">
        <f t="shared" si="14"/>
        <v>101.66666666666667</v>
      </c>
      <c r="K221" s="36">
        <f t="shared" si="15"/>
        <v>11.172161172161173</v>
      </c>
      <c r="L221" s="39"/>
    </row>
    <row r="222" spans="2:12" s="3" customFormat="1" ht="15.75" customHeight="1" x14ac:dyDescent="0.25">
      <c r="B222" s="90">
        <f t="shared" ref="B222" si="17">SUM(B220,1)</f>
        <v>117</v>
      </c>
      <c r="C222" s="9">
        <v>2070304</v>
      </c>
      <c r="D222" s="159" t="s">
        <v>90</v>
      </c>
      <c r="E222" s="10">
        <v>910</v>
      </c>
      <c r="F222" s="102" t="s">
        <v>252</v>
      </c>
      <c r="G222" s="42">
        <v>335</v>
      </c>
      <c r="H222" s="42">
        <v>350</v>
      </c>
      <c r="I222" s="42">
        <v>305</v>
      </c>
      <c r="J222" s="25">
        <f t="shared" si="14"/>
        <v>330</v>
      </c>
      <c r="K222" s="36">
        <f t="shared" si="15"/>
        <v>36.263736263736263</v>
      </c>
      <c r="L222" s="39"/>
    </row>
    <row r="223" spans="2:12" s="3" customFormat="1" ht="15.75" x14ac:dyDescent="0.25">
      <c r="B223" s="91"/>
      <c r="C223" s="9"/>
      <c r="D223" s="160"/>
      <c r="E223" s="10">
        <v>910</v>
      </c>
      <c r="F223" s="103"/>
      <c r="G223" s="42">
        <v>85</v>
      </c>
      <c r="H223" s="42">
        <v>110</v>
      </c>
      <c r="I223" s="42">
        <v>95</v>
      </c>
      <c r="J223" s="25">
        <f t="shared" si="14"/>
        <v>96.666666666666671</v>
      </c>
      <c r="K223" s="36">
        <f t="shared" si="15"/>
        <v>10.622710622710624</v>
      </c>
      <c r="L223" s="39"/>
    </row>
    <row r="224" spans="2:12" s="3" customFormat="1" ht="15.75" customHeight="1" x14ac:dyDescent="0.25">
      <c r="B224" s="90">
        <f t="shared" ref="B224" si="18">SUM(B222,1)</f>
        <v>118</v>
      </c>
      <c r="C224" s="9">
        <v>2070301</v>
      </c>
      <c r="D224" s="159" t="s">
        <v>91</v>
      </c>
      <c r="E224" s="10">
        <v>910</v>
      </c>
      <c r="F224" s="102" t="s">
        <v>252</v>
      </c>
      <c r="G224" s="42">
        <v>240</v>
      </c>
      <c r="H224" s="42">
        <v>295</v>
      </c>
      <c r="I224" s="42">
        <v>275</v>
      </c>
      <c r="J224" s="25">
        <f t="shared" si="14"/>
        <v>270</v>
      </c>
      <c r="K224" s="36">
        <f t="shared" si="15"/>
        <v>29.670329670329672</v>
      </c>
      <c r="L224" s="39"/>
    </row>
    <row r="225" spans="2:12" s="3" customFormat="1" ht="15.75" x14ac:dyDescent="0.25">
      <c r="B225" s="91"/>
      <c r="C225" s="9"/>
      <c r="D225" s="160"/>
      <c r="E225" s="10">
        <v>910</v>
      </c>
      <c r="F225" s="103"/>
      <c r="G225" s="42">
        <v>120</v>
      </c>
      <c r="H225" s="42">
        <v>120</v>
      </c>
      <c r="I225" s="42">
        <v>115</v>
      </c>
      <c r="J225" s="25">
        <f t="shared" si="14"/>
        <v>118.33333333333333</v>
      </c>
      <c r="K225" s="36">
        <f t="shared" si="15"/>
        <v>13.003663003663002</v>
      </c>
      <c r="L225" s="39"/>
    </row>
    <row r="226" spans="2:12" s="3" customFormat="1" ht="15.75" customHeight="1" x14ac:dyDescent="0.25">
      <c r="B226" s="90">
        <f t="shared" ref="B226" si="19">SUM(B224,1)</f>
        <v>119</v>
      </c>
      <c r="C226" s="9">
        <v>2070302</v>
      </c>
      <c r="D226" s="159" t="s">
        <v>92</v>
      </c>
      <c r="E226" s="10">
        <v>910</v>
      </c>
      <c r="F226" s="102" t="s">
        <v>252</v>
      </c>
      <c r="G226" s="42">
        <v>235</v>
      </c>
      <c r="H226" s="42">
        <v>285</v>
      </c>
      <c r="I226" s="42">
        <v>275</v>
      </c>
      <c r="J226" s="25">
        <f t="shared" si="14"/>
        <v>265</v>
      </c>
      <c r="K226" s="36">
        <f t="shared" si="15"/>
        <v>29.120879120879124</v>
      </c>
      <c r="L226" s="39"/>
    </row>
    <row r="227" spans="2:12" s="3" customFormat="1" ht="15.75" x14ac:dyDescent="0.25">
      <c r="B227" s="91"/>
      <c r="C227" s="9"/>
      <c r="D227" s="160"/>
      <c r="E227" s="10">
        <v>910</v>
      </c>
      <c r="F227" s="103"/>
      <c r="G227" s="42">
        <v>0</v>
      </c>
      <c r="H227" s="42">
        <v>0</v>
      </c>
      <c r="I227" s="42">
        <v>0</v>
      </c>
      <c r="J227" s="25">
        <f t="shared" si="14"/>
        <v>0</v>
      </c>
      <c r="K227" s="36">
        <f t="shared" si="15"/>
        <v>0</v>
      </c>
      <c r="L227" s="39"/>
    </row>
    <row r="228" spans="2:12" s="3" customFormat="1" ht="17.25" customHeight="1" x14ac:dyDescent="0.25">
      <c r="B228" s="90">
        <f t="shared" ref="B228" si="20">SUM(B226,1)</f>
        <v>120</v>
      </c>
      <c r="C228" s="9">
        <v>2070306</v>
      </c>
      <c r="D228" s="159" t="s">
        <v>93</v>
      </c>
      <c r="E228" s="11">
        <v>588</v>
      </c>
      <c r="F228" s="106" t="s">
        <v>520</v>
      </c>
      <c r="G228" s="42">
        <v>25</v>
      </c>
      <c r="H228" s="42">
        <v>25</v>
      </c>
      <c r="I228" s="42">
        <v>25</v>
      </c>
      <c r="J228" s="25">
        <f t="shared" si="14"/>
        <v>25</v>
      </c>
      <c r="K228" s="36">
        <f t="shared" si="15"/>
        <v>4.2517006802721085</v>
      </c>
      <c r="L228" s="39"/>
    </row>
    <row r="229" spans="2:12" s="3" customFormat="1" ht="15.75" x14ac:dyDescent="0.25">
      <c r="B229" s="91"/>
      <c r="C229" s="9"/>
      <c r="D229" s="160"/>
      <c r="E229" s="11">
        <v>588</v>
      </c>
      <c r="F229" s="107"/>
      <c r="G229" s="42">
        <v>20</v>
      </c>
      <c r="H229" s="42">
        <v>40</v>
      </c>
      <c r="I229" s="42">
        <v>35</v>
      </c>
      <c r="J229" s="25">
        <f t="shared" si="14"/>
        <v>31.666666666666668</v>
      </c>
      <c r="K229" s="36">
        <f t="shared" si="15"/>
        <v>5.3854875283446715</v>
      </c>
      <c r="L229" s="39"/>
    </row>
    <row r="230" spans="2:12" s="3" customFormat="1" ht="15.75" customHeight="1" x14ac:dyDescent="0.25">
      <c r="B230" s="90">
        <f t="shared" ref="B230" si="21">SUM(B228,1)</f>
        <v>121</v>
      </c>
      <c r="C230" s="9">
        <v>2070307</v>
      </c>
      <c r="D230" s="159" t="s">
        <v>366</v>
      </c>
      <c r="E230" s="10">
        <v>1445</v>
      </c>
      <c r="F230" s="106" t="s">
        <v>290</v>
      </c>
      <c r="G230" s="44">
        <v>818</v>
      </c>
      <c r="H230" s="44">
        <v>854</v>
      </c>
      <c r="I230" s="44">
        <v>974</v>
      </c>
      <c r="J230" s="25">
        <f t="shared" si="14"/>
        <v>882</v>
      </c>
      <c r="K230" s="36">
        <f t="shared" si="15"/>
        <v>61.038062283737027</v>
      </c>
      <c r="L230" s="39"/>
    </row>
    <row r="231" spans="2:12" s="3" customFormat="1" ht="15.75" x14ac:dyDescent="0.25">
      <c r="B231" s="91"/>
      <c r="C231" s="9"/>
      <c r="D231" s="160"/>
      <c r="E231" s="10">
        <v>1445</v>
      </c>
      <c r="F231" s="107"/>
      <c r="G231" s="44">
        <v>563</v>
      </c>
      <c r="H231" s="44">
        <v>614</v>
      </c>
      <c r="I231" s="44">
        <v>754</v>
      </c>
      <c r="J231" s="25">
        <f t="shared" si="14"/>
        <v>643.66666666666663</v>
      </c>
      <c r="K231" s="36">
        <f t="shared" si="15"/>
        <v>44.54440599769319</v>
      </c>
      <c r="L231" s="39"/>
    </row>
    <row r="232" spans="2:12" s="3" customFormat="1" ht="15.75" customHeight="1" x14ac:dyDescent="0.25">
      <c r="B232" s="90">
        <f t="shared" ref="B232" si="22">SUM(B230,1)</f>
        <v>122</v>
      </c>
      <c r="C232" s="9">
        <v>2070308</v>
      </c>
      <c r="D232" s="159" t="s">
        <v>94</v>
      </c>
      <c r="E232" s="10">
        <v>1445</v>
      </c>
      <c r="F232" s="106" t="s">
        <v>290</v>
      </c>
      <c r="G232" s="44">
        <v>713</v>
      </c>
      <c r="H232" s="44">
        <v>689</v>
      </c>
      <c r="I232" s="44">
        <v>734</v>
      </c>
      <c r="J232" s="25">
        <f t="shared" si="14"/>
        <v>712</v>
      </c>
      <c r="K232" s="36">
        <f t="shared" si="15"/>
        <v>49.273356401384085</v>
      </c>
      <c r="L232" s="39"/>
    </row>
    <row r="233" spans="2:12" s="3" customFormat="1" ht="15.75" x14ac:dyDescent="0.25">
      <c r="B233" s="91"/>
      <c r="C233" s="9"/>
      <c r="D233" s="160"/>
      <c r="E233" s="10">
        <v>1445</v>
      </c>
      <c r="F233" s="107"/>
      <c r="G233" s="44">
        <v>333</v>
      </c>
      <c r="H233" s="44">
        <v>339</v>
      </c>
      <c r="I233" s="44">
        <v>379</v>
      </c>
      <c r="J233" s="25">
        <f t="shared" si="14"/>
        <v>350.33333333333331</v>
      </c>
      <c r="K233" s="36">
        <f t="shared" si="15"/>
        <v>24.244521337946942</v>
      </c>
      <c r="L233" s="39"/>
    </row>
    <row r="234" spans="2:12" s="3" customFormat="1" ht="18" customHeight="1" x14ac:dyDescent="0.25">
      <c r="B234" s="90">
        <f>SUM(B232,1)</f>
        <v>123</v>
      </c>
      <c r="C234" s="9">
        <v>2070001</v>
      </c>
      <c r="D234" s="159" t="s">
        <v>367</v>
      </c>
      <c r="E234" s="10">
        <v>1445</v>
      </c>
      <c r="F234" s="106" t="s">
        <v>291</v>
      </c>
      <c r="G234" s="44">
        <v>281</v>
      </c>
      <c r="H234" s="44">
        <v>264</v>
      </c>
      <c r="I234" s="44">
        <v>264</v>
      </c>
      <c r="J234" s="25">
        <f t="shared" si="14"/>
        <v>269.66666666666669</v>
      </c>
      <c r="K234" s="36">
        <f t="shared" si="15"/>
        <v>18.662053056516726</v>
      </c>
      <c r="L234" s="39"/>
    </row>
    <row r="235" spans="2:12" s="3" customFormat="1" ht="18" customHeight="1" x14ac:dyDescent="0.25">
      <c r="B235" s="91"/>
      <c r="C235" s="9"/>
      <c r="D235" s="160"/>
      <c r="E235" s="10">
        <v>1445</v>
      </c>
      <c r="F235" s="140"/>
      <c r="G235" s="44">
        <v>183</v>
      </c>
      <c r="H235" s="44">
        <v>154</v>
      </c>
      <c r="I235" s="44">
        <v>184</v>
      </c>
      <c r="J235" s="25">
        <f t="shared" si="14"/>
        <v>173.66666666666666</v>
      </c>
      <c r="K235" s="36">
        <f t="shared" si="15"/>
        <v>12.018454440599768</v>
      </c>
      <c r="L235" s="39"/>
    </row>
    <row r="236" spans="2:12" s="3" customFormat="1" ht="18" customHeight="1" x14ac:dyDescent="0.25">
      <c r="B236" s="90">
        <f>SUM(B234,1)</f>
        <v>124</v>
      </c>
      <c r="C236" s="9">
        <v>2070002</v>
      </c>
      <c r="D236" s="159" t="s">
        <v>95</v>
      </c>
      <c r="E236" s="10">
        <v>1445</v>
      </c>
      <c r="F236" s="140"/>
      <c r="G236" s="44">
        <v>173</v>
      </c>
      <c r="H236" s="44">
        <v>150</v>
      </c>
      <c r="I236" s="44">
        <v>163</v>
      </c>
      <c r="J236" s="25">
        <f t="shared" si="14"/>
        <v>162</v>
      </c>
      <c r="K236" s="36">
        <f t="shared" si="15"/>
        <v>11.211072664359861</v>
      </c>
      <c r="L236" s="39"/>
    </row>
    <row r="237" spans="2:12" s="3" customFormat="1" ht="18" customHeight="1" x14ac:dyDescent="0.25">
      <c r="B237" s="91"/>
      <c r="C237" s="9"/>
      <c r="D237" s="160"/>
      <c r="E237" s="10">
        <v>1445</v>
      </c>
      <c r="F237" s="107"/>
      <c r="G237" s="44">
        <v>123</v>
      </c>
      <c r="H237" s="44">
        <v>107</v>
      </c>
      <c r="I237" s="44">
        <v>120</v>
      </c>
      <c r="J237" s="25">
        <f t="shared" si="14"/>
        <v>116.66666666666667</v>
      </c>
      <c r="K237" s="36">
        <f t="shared" si="15"/>
        <v>8.0738177623990772</v>
      </c>
      <c r="L237" s="39"/>
    </row>
    <row r="238" spans="2:12" s="3" customFormat="1" ht="18" customHeight="1" x14ac:dyDescent="0.25">
      <c r="B238" s="90">
        <f>SUM(B236,1)</f>
        <v>125</v>
      </c>
      <c r="C238" s="9">
        <v>2260303</v>
      </c>
      <c r="D238" s="159" t="s">
        <v>96</v>
      </c>
      <c r="E238" s="10">
        <v>1445</v>
      </c>
      <c r="F238" s="114" t="s">
        <v>320</v>
      </c>
      <c r="G238" s="44">
        <v>74</v>
      </c>
      <c r="H238" s="44">
        <v>62</v>
      </c>
      <c r="I238" s="44">
        <v>67</v>
      </c>
      <c r="J238" s="25">
        <f t="shared" si="14"/>
        <v>67.666666666666671</v>
      </c>
      <c r="K238" s="36">
        <f t="shared" si="15"/>
        <v>4.6828143021914652</v>
      </c>
      <c r="L238" s="39"/>
    </row>
    <row r="239" spans="2:12" s="3" customFormat="1" ht="18" customHeight="1" x14ac:dyDescent="0.25">
      <c r="B239" s="91"/>
      <c r="C239" s="9"/>
      <c r="D239" s="160"/>
      <c r="E239" s="10">
        <v>1445</v>
      </c>
      <c r="F239" s="144"/>
      <c r="G239" s="44">
        <v>72</v>
      </c>
      <c r="H239" s="44">
        <v>40</v>
      </c>
      <c r="I239" s="44">
        <v>73</v>
      </c>
      <c r="J239" s="25">
        <f t="shared" si="14"/>
        <v>61.666666666666664</v>
      </c>
      <c r="K239" s="36">
        <f t="shared" si="15"/>
        <v>4.2675893886966545</v>
      </c>
      <c r="L239" s="39"/>
    </row>
    <row r="240" spans="2:12" s="3" customFormat="1" ht="18" customHeight="1" x14ac:dyDescent="0.25">
      <c r="B240" s="90">
        <f t="shared" ref="B240" si="23">SUM(B238,1)</f>
        <v>126</v>
      </c>
      <c r="C240" s="9">
        <v>2260304</v>
      </c>
      <c r="D240" s="159" t="s">
        <v>97</v>
      </c>
      <c r="E240" s="10">
        <v>910</v>
      </c>
      <c r="F240" s="144"/>
      <c r="G240" s="44">
        <v>62</v>
      </c>
      <c r="H240" s="44">
        <v>64</v>
      </c>
      <c r="I240" s="44">
        <v>84</v>
      </c>
      <c r="J240" s="25">
        <f t="shared" si="14"/>
        <v>70</v>
      </c>
      <c r="K240" s="36">
        <f t="shared" si="15"/>
        <v>7.6923076923076925</v>
      </c>
      <c r="L240" s="39"/>
    </row>
    <row r="241" spans="2:12" s="3" customFormat="1" ht="18" customHeight="1" x14ac:dyDescent="0.25">
      <c r="B241" s="91"/>
      <c r="C241" s="9"/>
      <c r="D241" s="160"/>
      <c r="E241" s="10">
        <v>910</v>
      </c>
      <c r="F241" s="115"/>
      <c r="G241" s="44">
        <v>76</v>
      </c>
      <c r="H241" s="44">
        <v>62</v>
      </c>
      <c r="I241" s="44">
        <v>84</v>
      </c>
      <c r="J241" s="25">
        <f t="shared" si="14"/>
        <v>74</v>
      </c>
      <c r="K241" s="36">
        <f t="shared" si="15"/>
        <v>8.1318681318681314</v>
      </c>
      <c r="L241" s="39"/>
    </row>
    <row r="242" spans="2:12" s="16" customFormat="1" ht="18" customHeight="1" x14ac:dyDescent="0.25">
      <c r="B242" s="90">
        <f t="shared" ref="B242" si="24">SUM(B240,1)</f>
        <v>127</v>
      </c>
      <c r="C242" s="78">
        <v>2150010</v>
      </c>
      <c r="D242" s="92" t="s">
        <v>98</v>
      </c>
      <c r="E242" s="78">
        <v>910</v>
      </c>
      <c r="F242" s="118" t="s">
        <v>292</v>
      </c>
      <c r="G242" s="69">
        <v>29</v>
      </c>
      <c r="H242" s="69">
        <v>48</v>
      </c>
      <c r="I242" s="69">
        <v>46</v>
      </c>
      <c r="J242" s="25">
        <f t="shared" si="14"/>
        <v>41</v>
      </c>
      <c r="K242" s="36">
        <f t="shared" si="15"/>
        <v>4.5054945054945055</v>
      </c>
      <c r="L242" s="39"/>
    </row>
    <row r="243" spans="2:12" s="16" customFormat="1" ht="18" customHeight="1" x14ac:dyDescent="0.25">
      <c r="B243" s="91"/>
      <c r="C243" s="78"/>
      <c r="D243" s="93"/>
      <c r="E243" s="78">
        <v>910</v>
      </c>
      <c r="F243" s="119"/>
      <c r="G243" s="69">
        <v>61</v>
      </c>
      <c r="H243" s="69">
        <v>56</v>
      </c>
      <c r="I243" s="69">
        <v>59</v>
      </c>
      <c r="J243" s="25">
        <f t="shared" si="14"/>
        <v>58.666666666666664</v>
      </c>
      <c r="K243" s="36">
        <f t="shared" si="15"/>
        <v>6.4468864468864462</v>
      </c>
      <c r="L243" s="39"/>
    </row>
    <row r="244" spans="2:12" s="16" customFormat="1" ht="18" customHeight="1" x14ac:dyDescent="0.25">
      <c r="B244" s="90">
        <f t="shared" ref="B244" si="25">SUM(B242,1)</f>
        <v>128</v>
      </c>
      <c r="C244" s="78">
        <v>2150012</v>
      </c>
      <c r="D244" s="92" t="s">
        <v>99</v>
      </c>
      <c r="E244" s="81">
        <v>910</v>
      </c>
      <c r="F244" s="118" t="s">
        <v>293</v>
      </c>
      <c r="G244" s="69">
        <v>33</v>
      </c>
      <c r="H244" s="69">
        <v>23</v>
      </c>
      <c r="I244" s="69">
        <v>29</v>
      </c>
      <c r="J244" s="25">
        <f t="shared" si="14"/>
        <v>28.333333333333332</v>
      </c>
      <c r="K244" s="36">
        <f t="shared" si="15"/>
        <v>3.1135531135531136</v>
      </c>
      <c r="L244" s="39"/>
    </row>
    <row r="245" spans="2:12" s="16" customFormat="1" ht="18" customHeight="1" x14ac:dyDescent="0.25">
      <c r="B245" s="91"/>
      <c r="C245" s="78"/>
      <c r="D245" s="93"/>
      <c r="E245" s="81">
        <v>910</v>
      </c>
      <c r="F245" s="119"/>
      <c r="G245" s="69">
        <v>174</v>
      </c>
      <c r="H245" s="69">
        <v>173</v>
      </c>
      <c r="I245" s="69">
        <v>153</v>
      </c>
      <c r="J245" s="25">
        <f t="shared" si="14"/>
        <v>166.66666666666666</v>
      </c>
      <c r="K245" s="36">
        <f t="shared" si="15"/>
        <v>18.315018315018314</v>
      </c>
      <c r="L245" s="39"/>
    </row>
    <row r="246" spans="2:12" s="16" customFormat="1" ht="18" customHeight="1" x14ac:dyDescent="0.25">
      <c r="B246" s="90">
        <f t="shared" ref="B246:B262" si="26">SUM(B244,1)</f>
        <v>129</v>
      </c>
      <c r="C246" s="78">
        <v>2150013</v>
      </c>
      <c r="D246" s="92" t="s">
        <v>502</v>
      </c>
      <c r="E246" s="81">
        <v>910</v>
      </c>
      <c r="F246" s="118" t="s">
        <v>293</v>
      </c>
      <c r="G246" s="69">
        <v>107</v>
      </c>
      <c r="H246" s="69">
        <v>37</v>
      </c>
      <c r="I246" s="69">
        <v>72</v>
      </c>
      <c r="J246" s="25">
        <f t="shared" si="14"/>
        <v>72</v>
      </c>
      <c r="K246" s="36">
        <f t="shared" ref="K246:K247" si="27">J246/E246*100</f>
        <v>7.9120879120879115</v>
      </c>
      <c r="L246" s="39"/>
    </row>
    <row r="247" spans="2:12" s="16" customFormat="1" ht="18" customHeight="1" x14ac:dyDescent="0.25">
      <c r="B247" s="91"/>
      <c r="C247" s="78"/>
      <c r="D247" s="93"/>
      <c r="E247" s="81">
        <v>910</v>
      </c>
      <c r="F247" s="119"/>
      <c r="G247" s="69">
        <v>83</v>
      </c>
      <c r="H247" s="69">
        <v>78</v>
      </c>
      <c r="I247" s="69">
        <v>133</v>
      </c>
      <c r="J247" s="25">
        <f t="shared" si="14"/>
        <v>98</v>
      </c>
      <c r="K247" s="36">
        <f t="shared" si="27"/>
        <v>10.76923076923077</v>
      </c>
      <c r="L247" s="39"/>
    </row>
    <row r="248" spans="2:12" s="16" customFormat="1" ht="18" customHeight="1" x14ac:dyDescent="0.25">
      <c r="B248" s="90">
        <f t="shared" si="26"/>
        <v>130</v>
      </c>
      <c r="C248" s="78">
        <v>2150001</v>
      </c>
      <c r="D248" s="92" t="s">
        <v>519</v>
      </c>
      <c r="E248" s="78">
        <v>588</v>
      </c>
      <c r="F248" s="141" t="s">
        <v>283</v>
      </c>
      <c r="G248" s="69">
        <v>162</v>
      </c>
      <c r="H248" s="69">
        <v>110</v>
      </c>
      <c r="I248" s="69">
        <v>115</v>
      </c>
      <c r="J248" s="25">
        <f t="shared" si="14"/>
        <v>129</v>
      </c>
      <c r="K248" s="36">
        <f t="shared" si="15"/>
        <v>21.938775510204081</v>
      </c>
      <c r="L248" s="39"/>
    </row>
    <row r="249" spans="2:12" s="16" customFormat="1" ht="18" customHeight="1" x14ac:dyDescent="0.25">
      <c r="B249" s="91"/>
      <c r="C249" s="78"/>
      <c r="D249" s="93"/>
      <c r="E249" s="78">
        <v>588</v>
      </c>
      <c r="F249" s="142"/>
      <c r="G249" s="69">
        <v>76</v>
      </c>
      <c r="H249" s="69">
        <v>107</v>
      </c>
      <c r="I249" s="69">
        <v>114</v>
      </c>
      <c r="J249" s="25">
        <f t="shared" si="14"/>
        <v>99</v>
      </c>
      <c r="K249" s="36">
        <f t="shared" si="15"/>
        <v>16.836734693877549</v>
      </c>
      <c r="L249" s="39"/>
    </row>
    <row r="250" spans="2:12" s="16" customFormat="1" ht="15.75" customHeight="1" x14ac:dyDescent="0.25">
      <c r="B250" s="90">
        <f t="shared" si="26"/>
        <v>131</v>
      </c>
      <c r="C250" s="78">
        <v>2150002</v>
      </c>
      <c r="D250" s="92" t="s">
        <v>100</v>
      </c>
      <c r="E250" s="78">
        <v>588</v>
      </c>
      <c r="F250" s="141" t="s">
        <v>283</v>
      </c>
      <c r="G250" s="69">
        <v>87</v>
      </c>
      <c r="H250" s="69">
        <v>66</v>
      </c>
      <c r="I250" s="69">
        <v>56</v>
      </c>
      <c r="J250" s="25">
        <f t="shared" si="14"/>
        <v>69.666666666666671</v>
      </c>
      <c r="K250" s="36">
        <f t="shared" si="15"/>
        <v>11.848072562358277</v>
      </c>
      <c r="L250" s="39"/>
    </row>
    <row r="251" spans="2:12" s="16" customFormat="1" ht="15.75" x14ac:dyDescent="0.25">
      <c r="B251" s="91"/>
      <c r="C251" s="78"/>
      <c r="D251" s="93"/>
      <c r="E251" s="78">
        <v>588</v>
      </c>
      <c r="F251" s="142"/>
      <c r="G251" s="69">
        <v>35</v>
      </c>
      <c r="H251" s="69">
        <v>42</v>
      </c>
      <c r="I251" s="69">
        <v>26</v>
      </c>
      <c r="J251" s="25">
        <f t="shared" si="14"/>
        <v>34.333333333333336</v>
      </c>
      <c r="K251" s="36">
        <f t="shared" si="15"/>
        <v>5.8390022675736963</v>
      </c>
      <c r="L251" s="39"/>
    </row>
    <row r="252" spans="2:12" s="16" customFormat="1" ht="15.75" customHeight="1" x14ac:dyDescent="0.25">
      <c r="B252" s="90">
        <f t="shared" si="26"/>
        <v>132</v>
      </c>
      <c r="C252" s="78">
        <v>2150003</v>
      </c>
      <c r="D252" s="92" t="s">
        <v>101</v>
      </c>
      <c r="E252" s="78">
        <v>588</v>
      </c>
      <c r="F252" s="141" t="s">
        <v>283</v>
      </c>
      <c r="G252" s="69">
        <v>159</v>
      </c>
      <c r="H252" s="69">
        <v>144</v>
      </c>
      <c r="I252" s="69">
        <v>142</v>
      </c>
      <c r="J252" s="25">
        <f t="shared" si="14"/>
        <v>148.33333333333334</v>
      </c>
      <c r="K252" s="36">
        <f t="shared" si="15"/>
        <v>25.226757369614518</v>
      </c>
      <c r="L252" s="39"/>
    </row>
    <row r="253" spans="2:12" s="16" customFormat="1" ht="15.75" x14ac:dyDescent="0.25">
      <c r="B253" s="91"/>
      <c r="C253" s="78"/>
      <c r="D253" s="93"/>
      <c r="E253" s="78">
        <v>588</v>
      </c>
      <c r="F253" s="142"/>
      <c r="G253" s="69">
        <v>119</v>
      </c>
      <c r="H253" s="69">
        <v>121</v>
      </c>
      <c r="I253" s="69">
        <v>122</v>
      </c>
      <c r="J253" s="25">
        <f t="shared" si="14"/>
        <v>120.66666666666667</v>
      </c>
      <c r="K253" s="36">
        <f t="shared" si="15"/>
        <v>20.521541950113377</v>
      </c>
      <c r="L253" s="39"/>
    </row>
    <row r="254" spans="2:12" s="16" customFormat="1" ht="15.75" customHeight="1" x14ac:dyDescent="0.25">
      <c r="B254" s="90">
        <f t="shared" si="26"/>
        <v>133</v>
      </c>
      <c r="C254" s="84">
        <v>2150004</v>
      </c>
      <c r="D254" s="92" t="s">
        <v>368</v>
      </c>
      <c r="E254" s="78">
        <v>1445</v>
      </c>
      <c r="F254" s="118" t="s">
        <v>284</v>
      </c>
      <c r="G254" s="69">
        <v>253</v>
      </c>
      <c r="H254" s="69">
        <v>270</v>
      </c>
      <c r="I254" s="69">
        <v>298</v>
      </c>
      <c r="J254" s="25">
        <f t="shared" si="14"/>
        <v>273.66666666666669</v>
      </c>
      <c r="K254" s="36">
        <f t="shared" si="15"/>
        <v>18.938869665513266</v>
      </c>
      <c r="L254" s="39"/>
    </row>
    <row r="255" spans="2:12" s="16" customFormat="1" ht="15.75" x14ac:dyDescent="0.25">
      <c r="B255" s="91"/>
      <c r="C255" s="84"/>
      <c r="D255" s="93"/>
      <c r="E255" s="78">
        <v>1445</v>
      </c>
      <c r="F255" s="119"/>
      <c r="G255" s="69">
        <v>322</v>
      </c>
      <c r="H255" s="69">
        <v>334</v>
      </c>
      <c r="I255" s="69">
        <v>255</v>
      </c>
      <c r="J255" s="25">
        <f t="shared" si="14"/>
        <v>303.66666666666669</v>
      </c>
      <c r="K255" s="36">
        <f t="shared" si="15"/>
        <v>21.014994232987313</v>
      </c>
      <c r="L255" s="39"/>
    </row>
    <row r="256" spans="2:12" s="16" customFormat="1" ht="15.75" customHeight="1" x14ac:dyDescent="0.25">
      <c r="B256" s="90">
        <f t="shared" si="26"/>
        <v>134</v>
      </c>
      <c r="C256" s="84">
        <v>2150005</v>
      </c>
      <c r="D256" s="92" t="s">
        <v>102</v>
      </c>
      <c r="E256" s="84">
        <v>1250</v>
      </c>
      <c r="F256" s="129" t="s">
        <v>295</v>
      </c>
      <c r="G256" s="69">
        <v>129</v>
      </c>
      <c r="H256" s="69">
        <v>226</v>
      </c>
      <c r="I256" s="69">
        <v>181</v>
      </c>
      <c r="J256" s="25">
        <f t="shared" si="14"/>
        <v>178.66666666666666</v>
      </c>
      <c r="K256" s="36">
        <f t="shared" si="15"/>
        <v>14.293333333333333</v>
      </c>
      <c r="L256" s="39"/>
    </row>
    <row r="257" spans="2:12" s="16" customFormat="1" ht="15.75" x14ac:dyDescent="0.25">
      <c r="B257" s="91"/>
      <c r="C257" s="84"/>
      <c r="D257" s="93"/>
      <c r="E257" s="84">
        <v>1250</v>
      </c>
      <c r="F257" s="130"/>
      <c r="G257" s="69">
        <v>26</v>
      </c>
      <c r="H257" s="69">
        <v>7</v>
      </c>
      <c r="I257" s="69">
        <v>2</v>
      </c>
      <c r="J257" s="25">
        <f t="shared" si="14"/>
        <v>11.666666666666666</v>
      </c>
      <c r="K257" s="36">
        <f t="shared" si="15"/>
        <v>0.93333333333333324</v>
      </c>
      <c r="L257" s="39"/>
    </row>
    <row r="258" spans="2:12" s="16" customFormat="1" ht="15.75" customHeight="1" x14ac:dyDescent="0.25">
      <c r="B258" s="90">
        <f t="shared" si="26"/>
        <v>135</v>
      </c>
      <c r="C258" s="78">
        <v>2150006</v>
      </c>
      <c r="D258" s="92" t="s">
        <v>103</v>
      </c>
      <c r="E258" s="78">
        <v>910</v>
      </c>
      <c r="F258" s="129" t="s">
        <v>296</v>
      </c>
      <c r="G258" s="69">
        <v>61</v>
      </c>
      <c r="H258" s="69">
        <v>10</v>
      </c>
      <c r="I258" s="69">
        <v>32</v>
      </c>
      <c r="J258" s="25">
        <f t="shared" si="14"/>
        <v>34.333333333333336</v>
      </c>
      <c r="K258" s="36">
        <f t="shared" si="15"/>
        <v>3.7728937728937733</v>
      </c>
      <c r="L258" s="39"/>
    </row>
    <row r="259" spans="2:12" s="16" customFormat="1" ht="15.75" x14ac:dyDescent="0.25">
      <c r="B259" s="91"/>
      <c r="C259" s="78"/>
      <c r="D259" s="93"/>
      <c r="E259" s="78">
        <v>910</v>
      </c>
      <c r="F259" s="143"/>
      <c r="G259" s="69">
        <v>75</v>
      </c>
      <c r="H259" s="69">
        <v>58</v>
      </c>
      <c r="I259" s="69">
        <v>78</v>
      </c>
      <c r="J259" s="25">
        <f t="shared" si="14"/>
        <v>70.333333333333329</v>
      </c>
      <c r="K259" s="36">
        <f t="shared" si="15"/>
        <v>7.7289377289377281</v>
      </c>
      <c r="L259" s="39"/>
    </row>
    <row r="260" spans="2:12" s="16" customFormat="1" ht="18" customHeight="1" x14ac:dyDescent="0.25">
      <c r="B260" s="90">
        <f t="shared" si="26"/>
        <v>136</v>
      </c>
      <c r="C260" s="78">
        <v>2150007</v>
      </c>
      <c r="D260" s="92" t="s">
        <v>103</v>
      </c>
      <c r="E260" s="78">
        <v>910</v>
      </c>
      <c r="F260" s="143"/>
      <c r="G260" s="69">
        <v>137</v>
      </c>
      <c r="H260" s="69">
        <v>130</v>
      </c>
      <c r="I260" s="69">
        <v>137</v>
      </c>
      <c r="J260" s="25">
        <f t="shared" si="14"/>
        <v>134.66666666666666</v>
      </c>
      <c r="K260" s="36">
        <f t="shared" si="15"/>
        <v>14.798534798534799</v>
      </c>
      <c r="L260" s="39"/>
    </row>
    <row r="261" spans="2:12" s="16" customFormat="1" ht="18" customHeight="1" x14ac:dyDescent="0.25">
      <c r="B261" s="91"/>
      <c r="C261" s="78"/>
      <c r="D261" s="93"/>
      <c r="E261" s="78">
        <v>910</v>
      </c>
      <c r="F261" s="130"/>
      <c r="G261" s="69">
        <v>41</v>
      </c>
      <c r="H261" s="69">
        <v>62</v>
      </c>
      <c r="I261" s="69">
        <v>58</v>
      </c>
      <c r="J261" s="25">
        <f t="shared" si="14"/>
        <v>53.666666666666664</v>
      </c>
      <c r="K261" s="36">
        <f t="shared" si="15"/>
        <v>5.8974358974358969</v>
      </c>
      <c r="L261" s="39"/>
    </row>
    <row r="262" spans="2:12" s="16" customFormat="1" ht="18" customHeight="1" x14ac:dyDescent="0.25">
      <c r="B262" s="90">
        <f t="shared" si="26"/>
        <v>137</v>
      </c>
      <c r="C262" s="78">
        <v>2150008</v>
      </c>
      <c r="D262" s="92" t="s">
        <v>104</v>
      </c>
      <c r="E262" s="78">
        <v>588</v>
      </c>
      <c r="F262" s="118" t="s">
        <v>294</v>
      </c>
      <c r="G262" s="69">
        <v>9</v>
      </c>
      <c r="H262" s="69">
        <v>12</v>
      </c>
      <c r="I262" s="69">
        <v>21</v>
      </c>
      <c r="J262" s="25">
        <f t="shared" si="14"/>
        <v>14</v>
      </c>
      <c r="K262" s="36">
        <f t="shared" si="15"/>
        <v>2.3809523809523809</v>
      </c>
      <c r="L262" s="39"/>
    </row>
    <row r="263" spans="2:12" s="16" customFormat="1" ht="18" customHeight="1" x14ac:dyDescent="0.25">
      <c r="B263" s="91"/>
      <c r="C263" s="78"/>
      <c r="D263" s="93"/>
      <c r="E263" s="78">
        <v>588</v>
      </c>
      <c r="F263" s="119"/>
      <c r="G263" s="69">
        <v>47</v>
      </c>
      <c r="H263" s="69">
        <v>14</v>
      </c>
      <c r="I263" s="69">
        <v>23</v>
      </c>
      <c r="J263" s="25">
        <f t="shared" si="14"/>
        <v>28</v>
      </c>
      <c r="K263" s="36">
        <f t="shared" si="15"/>
        <v>4.7619047619047619</v>
      </c>
      <c r="L263" s="39"/>
    </row>
    <row r="264" spans="2:12" s="3" customFormat="1" ht="15.75" customHeight="1" x14ac:dyDescent="0.25">
      <c r="B264" s="90">
        <f>SUM(B262,1)</f>
        <v>138</v>
      </c>
      <c r="C264" s="78">
        <v>2150009</v>
      </c>
      <c r="D264" s="92" t="s">
        <v>369</v>
      </c>
      <c r="E264" s="78">
        <v>588</v>
      </c>
      <c r="F264" s="129" t="s">
        <v>297</v>
      </c>
      <c r="G264" s="69">
        <v>48</v>
      </c>
      <c r="H264" s="69">
        <v>49</v>
      </c>
      <c r="I264" s="69">
        <v>79</v>
      </c>
      <c r="J264" s="25">
        <f t="shared" si="14"/>
        <v>58.666666666666664</v>
      </c>
      <c r="K264" s="36">
        <f t="shared" si="15"/>
        <v>9.9773242630385486</v>
      </c>
      <c r="L264" s="39"/>
    </row>
    <row r="265" spans="2:12" s="3" customFormat="1" ht="15.75" x14ac:dyDescent="0.25">
      <c r="B265" s="91"/>
      <c r="C265" s="78"/>
      <c r="D265" s="93"/>
      <c r="E265" s="78">
        <v>588</v>
      </c>
      <c r="F265" s="130"/>
      <c r="G265" s="69">
        <v>0</v>
      </c>
      <c r="H265" s="69">
        <v>0</v>
      </c>
      <c r="I265" s="69">
        <v>0</v>
      </c>
      <c r="J265" s="25">
        <f t="shared" si="14"/>
        <v>0</v>
      </c>
      <c r="K265" s="36">
        <f t="shared" si="15"/>
        <v>0</v>
      </c>
      <c r="L265" s="39"/>
    </row>
    <row r="266" spans="2:12" s="3" customFormat="1" ht="15.75" customHeight="1" x14ac:dyDescent="0.25">
      <c r="B266" s="90">
        <f>SUM(B264,1)</f>
        <v>139</v>
      </c>
      <c r="C266" s="78">
        <v>2150011</v>
      </c>
      <c r="D266" s="92" t="s">
        <v>105</v>
      </c>
      <c r="E266" s="78">
        <v>910</v>
      </c>
      <c r="F266" s="118" t="s">
        <v>298</v>
      </c>
      <c r="G266" s="69">
        <v>221</v>
      </c>
      <c r="H266" s="69">
        <v>192</v>
      </c>
      <c r="I266" s="69">
        <v>192</v>
      </c>
      <c r="J266" s="25">
        <f t="shared" si="14"/>
        <v>201.66666666666666</v>
      </c>
      <c r="K266" s="36">
        <f t="shared" si="15"/>
        <v>22.161172161172161</v>
      </c>
      <c r="L266" s="39"/>
    </row>
    <row r="267" spans="2:12" s="3" customFormat="1" ht="15.75" x14ac:dyDescent="0.25">
      <c r="B267" s="91"/>
      <c r="C267" s="78"/>
      <c r="D267" s="93"/>
      <c r="E267" s="78">
        <v>910</v>
      </c>
      <c r="F267" s="119"/>
      <c r="G267" s="69">
        <v>95</v>
      </c>
      <c r="H267" s="69">
        <v>94</v>
      </c>
      <c r="I267" s="69">
        <v>43</v>
      </c>
      <c r="J267" s="25">
        <f t="shared" si="14"/>
        <v>77.333333333333329</v>
      </c>
      <c r="K267" s="36">
        <f t="shared" si="15"/>
        <v>8.4981684981684964</v>
      </c>
      <c r="L267" s="39"/>
    </row>
    <row r="268" spans="2:12" s="3" customFormat="1" ht="15.75" customHeight="1" x14ac:dyDescent="0.25">
      <c r="B268" s="90">
        <f>SUM(B266,1)</f>
        <v>140</v>
      </c>
      <c r="C268" s="78">
        <v>2151106</v>
      </c>
      <c r="D268" s="92" t="s">
        <v>370</v>
      </c>
      <c r="E268" s="78">
        <v>910</v>
      </c>
      <c r="F268" s="94" t="s">
        <v>253</v>
      </c>
      <c r="G268" s="69">
        <v>393</v>
      </c>
      <c r="H268" s="69">
        <v>431</v>
      </c>
      <c r="I268" s="69">
        <v>400</v>
      </c>
      <c r="J268" s="25">
        <f t="shared" si="14"/>
        <v>408</v>
      </c>
      <c r="K268" s="36">
        <f t="shared" si="15"/>
        <v>44.835164835164839</v>
      </c>
      <c r="L268" s="39"/>
    </row>
    <row r="269" spans="2:12" s="3" customFormat="1" ht="15.75" x14ac:dyDescent="0.25">
      <c r="B269" s="91"/>
      <c r="C269" s="78"/>
      <c r="D269" s="93"/>
      <c r="E269" s="78">
        <v>910</v>
      </c>
      <c r="F269" s="95"/>
      <c r="G269" s="69">
        <v>64</v>
      </c>
      <c r="H269" s="69">
        <v>67</v>
      </c>
      <c r="I269" s="69">
        <v>71</v>
      </c>
      <c r="J269" s="25">
        <f t="shared" ref="J269:J332" si="28">(G269+H269+I269)/3</f>
        <v>67.333333333333329</v>
      </c>
      <c r="K269" s="36">
        <f t="shared" si="15"/>
        <v>7.3992673992673996</v>
      </c>
      <c r="L269" s="39"/>
    </row>
    <row r="270" spans="2:12" s="3" customFormat="1" ht="15.75" customHeight="1" x14ac:dyDescent="0.25">
      <c r="B270" s="90">
        <f>SUM(B268,1)</f>
        <v>141</v>
      </c>
      <c r="C270" s="78">
        <v>2151103</v>
      </c>
      <c r="D270" s="92" t="s">
        <v>371</v>
      </c>
      <c r="E270" s="78">
        <v>588</v>
      </c>
      <c r="F270" s="94" t="s">
        <v>253</v>
      </c>
      <c r="G270" s="69">
        <v>138</v>
      </c>
      <c r="H270" s="69">
        <v>135</v>
      </c>
      <c r="I270" s="69">
        <v>116</v>
      </c>
      <c r="J270" s="25">
        <f t="shared" si="28"/>
        <v>129.66666666666666</v>
      </c>
      <c r="K270" s="36">
        <f t="shared" si="15"/>
        <v>22.052154195011337</v>
      </c>
      <c r="L270" s="39"/>
    </row>
    <row r="271" spans="2:12" s="3" customFormat="1" ht="15.75" x14ac:dyDescent="0.25">
      <c r="B271" s="91"/>
      <c r="C271" s="78"/>
      <c r="D271" s="93"/>
      <c r="E271" s="78">
        <v>588</v>
      </c>
      <c r="F271" s="95"/>
      <c r="G271" s="69">
        <v>47</v>
      </c>
      <c r="H271" s="69">
        <v>80</v>
      </c>
      <c r="I271" s="69">
        <v>77</v>
      </c>
      <c r="J271" s="25">
        <f t="shared" si="28"/>
        <v>68</v>
      </c>
      <c r="K271" s="36">
        <f t="shared" ref="K271:K334" si="29">J271/E271*100</f>
        <v>11.564625850340136</v>
      </c>
      <c r="L271" s="39"/>
    </row>
    <row r="272" spans="2:12" s="16" customFormat="1" ht="18" customHeight="1" x14ac:dyDescent="0.25">
      <c r="B272" s="90">
        <f>SUM(B270,1)</f>
        <v>142</v>
      </c>
      <c r="C272" s="78">
        <v>2151104</v>
      </c>
      <c r="D272" s="92" t="s">
        <v>372</v>
      </c>
      <c r="E272" s="78">
        <v>910</v>
      </c>
      <c r="F272" s="94" t="s">
        <v>253</v>
      </c>
      <c r="G272" s="69">
        <v>98</v>
      </c>
      <c r="H272" s="69">
        <v>106</v>
      </c>
      <c r="I272" s="69">
        <v>67</v>
      </c>
      <c r="J272" s="25">
        <f t="shared" si="28"/>
        <v>90.333333333333329</v>
      </c>
      <c r="K272" s="36">
        <f t="shared" si="29"/>
        <v>9.926739926739927</v>
      </c>
      <c r="L272" s="39"/>
    </row>
    <row r="273" spans="2:12" s="16" customFormat="1" ht="18" customHeight="1" x14ac:dyDescent="0.25">
      <c r="B273" s="91"/>
      <c r="C273" s="78"/>
      <c r="D273" s="93"/>
      <c r="E273" s="78">
        <v>910</v>
      </c>
      <c r="F273" s="95"/>
      <c r="G273" s="69">
        <v>0</v>
      </c>
      <c r="H273" s="69">
        <v>0</v>
      </c>
      <c r="I273" s="69">
        <v>0</v>
      </c>
      <c r="J273" s="25">
        <f t="shared" si="28"/>
        <v>0</v>
      </c>
      <c r="K273" s="36">
        <f t="shared" si="29"/>
        <v>0</v>
      </c>
      <c r="L273" s="39"/>
    </row>
    <row r="274" spans="2:12" s="3" customFormat="1" ht="18" customHeight="1" x14ac:dyDescent="0.25">
      <c r="B274" s="90">
        <f>SUM(B272,1)</f>
        <v>143</v>
      </c>
      <c r="C274" s="78">
        <v>2151105</v>
      </c>
      <c r="D274" s="92" t="s">
        <v>373</v>
      </c>
      <c r="E274" s="78">
        <v>1445</v>
      </c>
      <c r="F274" s="94" t="s">
        <v>253</v>
      </c>
      <c r="G274" s="69">
        <v>726</v>
      </c>
      <c r="H274" s="69">
        <v>777</v>
      </c>
      <c r="I274" s="69">
        <v>732</v>
      </c>
      <c r="J274" s="25">
        <f t="shared" si="28"/>
        <v>745</v>
      </c>
      <c r="K274" s="36">
        <f t="shared" si="29"/>
        <v>51.557093425605537</v>
      </c>
      <c r="L274" s="39"/>
    </row>
    <row r="275" spans="2:12" s="3" customFormat="1" ht="18" customHeight="1" x14ac:dyDescent="0.25">
      <c r="B275" s="91"/>
      <c r="C275" s="78"/>
      <c r="D275" s="93"/>
      <c r="E275" s="78">
        <v>1445</v>
      </c>
      <c r="F275" s="95"/>
      <c r="G275" s="69">
        <v>38</v>
      </c>
      <c r="H275" s="69">
        <v>43</v>
      </c>
      <c r="I275" s="69">
        <v>34</v>
      </c>
      <c r="J275" s="25">
        <f t="shared" si="28"/>
        <v>38.333333333333336</v>
      </c>
      <c r="K275" s="36">
        <f t="shared" si="29"/>
        <v>2.6528258362168398</v>
      </c>
      <c r="L275" s="39"/>
    </row>
    <row r="276" spans="2:12" s="3" customFormat="1" ht="18" customHeight="1" x14ac:dyDescent="0.25">
      <c r="B276" s="90">
        <f>SUM(B274,1)</f>
        <v>144</v>
      </c>
      <c r="C276" s="78">
        <v>2151102</v>
      </c>
      <c r="D276" s="92" t="s">
        <v>374</v>
      </c>
      <c r="E276" s="78">
        <v>2350</v>
      </c>
      <c r="F276" s="94" t="s">
        <v>253</v>
      </c>
      <c r="G276" s="69">
        <v>477</v>
      </c>
      <c r="H276" s="69">
        <v>591</v>
      </c>
      <c r="I276" s="69">
        <v>516</v>
      </c>
      <c r="J276" s="25">
        <f t="shared" si="28"/>
        <v>528</v>
      </c>
      <c r="K276" s="36">
        <f t="shared" si="29"/>
        <v>22.468085106382979</v>
      </c>
      <c r="L276" s="39"/>
    </row>
    <row r="277" spans="2:12" s="3" customFormat="1" ht="18" customHeight="1" x14ac:dyDescent="0.25">
      <c r="B277" s="91"/>
      <c r="C277" s="78"/>
      <c r="D277" s="93"/>
      <c r="E277" s="78">
        <v>2350</v>
      </c>
      <c r="F277" s="95"/>
      <c r="G277" s="69">
        <v>454</v>
      </c>
      <c r="H277" s="69">
        <v>430</v>
      </c>
      <c r="I277" s="69">
        <v>408</v>
      </c>
      <c r="J277" s="25">
        <f t="shared" si="28"/>
        <v>430.66666666666669</v>
      </c>
      <c r="K277" s="36">
        <f t="shared" si="29"/>
        <v>18.326241134751776</v>
      </c>
      <c r="L277" s="39"/>
    </row>
    <row r="278" spans="2:12" s="3" customFormat="1" ht="18" customHeight="1" x14ac:dyDescent="0.25">
      <c r="B278" s="90">
        <v>143</v>
      </c>
      <c r="C278" s="68">
        <v>2080704</v>
      </c>
      <c r="D278" s="100" t="s">
        <v>106</v>
      </c>
      <c r="E278" s="78">
        <v>910</v>
      </c>
      <c r="F278" s="94" t="s">
        <v>254</v>
      </c>
      <c r="G278" s="69">
        <v>72</v>
      </c>
      <c r="H278" s="69">
        <v>65</v>
      </c>
      <c r="I278" s="69">
        <v>71</v>
      </c>
      <c r="J278" s="25">
        <f t="shared" si="28"/>
        <v>69.333333333333329</v>
      </c>
      <c r="K278" s="36">
        <f t="shared" si="29"/>
        <v>7.6190476190476186</v>
      </c>
      <c r="L278" s="39"/>
    </row>
    <row r="279" spans="2:12" s="3" customFormat="1" ht="18" customHeight="1" x14ac:dyDescent="0.25">
      <c r="B279" s="91"/>
      <c r="C279" s="68"/>
      <c r="D279" s="101"/>
      <c r="E279" s="78">
        <v>910</v>
      </c>
      <c r="F279" s="95"/>
      <c r="G279" s="69">
        <v>220</v>
      </c>
      <c r="H279" s="69">
        <v>283</v>
      </c>
      <c r="I279" s="69">
        <v>278</v>
      </c>
      <c r="J279" s="25">
        <f t="shared" si="28"/>
        <v>260.33333333333331</v>
      </c>
      <c r="K279" s="36">
        <f t="shared" si="29"/>
        <v>28.608058608058606</v>
      </c>
      <c r="L279" s="39"/>
    </row>
    <row r="280" spans="2:12" s="3" customFormat="1" ht="15.75" customHeight="1" x14ac:dyDescent="0.25">
      <c r="B280" s="90">
        <f>SUM(B278,1)</f>
        <v>144</v>
      </c>
      <c r="C280" s="68">
        <v>2080701</v>
      </c>
      <c r="D280" s="100" t="s">
        <v>107</v>
      </c>
      <c r="E280" s="68">
        <v>1445</v>
      </c>
      <c r="F280" s="94" t="s">
        <v>254</v>
      </c>
      <c r="G280" s="69">
        <v>123</v>
      </c>
      <c r="H280" s="69">
        <v>124</v>
      </c>
      <c r="I280" s="69">
        <v>145</v>
      </c>
      <c r="J280" s="25">
        <f t="shared" si="28"/>
        <v>130.66666666666666</v>
      </c>
      <c r="K280" s="36">
        <f t="shared" si="29"/>
        <v>9.0426758938869654</v>
      </c>
      <c r="L280" s="39"/>
    </row>
    <row r="281" spans="2:12" s="3" customFormat="1" ht="15.75" x14ac:dyDescent="0.25">
      <c r="B281" s="91"/>
      <c r="C281" s="68"/>
      <c r="D281" s="101"/>
      <c r="E281" s="68">
        <v>1445</v>
      </c>
      <c r="F281" s="95"/>
      <c r="G281" s="69">
        <v>445</v>
      </c>
      <c r="H281" s="69">
        <v>428</v>
      </c>
      <c r="I281" s="69">
        <v>511</v>
      </c>
      <c r="J281" s="25">
        <f t="shared" si="28"/>
        <v>461.33333333333331</v>
      </c>
      <c r="K281" s="36">
        <f t="shared" si="29"/>
        <v>31.926182237600919</v>
      </c>
      <c r="L281" s="39"/>
    </row>
    <row r="282" spans="2:12" s="3" customFormat="1" ht="15.75" customHeight="1" x14ac:dyDescent="0.25">
      <c r="B282" s="90">
        <v>145</v>
      </c>
      <c r="C282" s="68">
        <v>2080702</v>
      </c>
      <c r="D282" s="100" t="s">
        <v>503</v>
      </c>
      <c r="E282" s="68">
        <v>1445</v>
      </c>
      <c r="F282" s="94" t="s">
        <v>254</v>
      </c>
      <c r="G282" s="69">
        <v>48</v>
      </c>
      <c r="H282" s="69">
        <v>49</v>
      </c>
      <c r="I282" s="69">
        <v>47</v>
      </c>
      <c r="J282" s="25">
        <f t="shared" si="28"/>
        <v>48</v>
      </c>
      <c r="K282" s="36">
        <f t="shared" ref="K282:K283" si="30">J282/E282*100</f>
        <v>3.3217993079584778</v>
      </c>
      <c r="L282" s="39"/>
    </row>
    <row r="283" spans="2:12" s="3" customFormat="1" ht="15.75" x14ac:dyDescent="0.25">
      <c r="B283" s="91"/>
      <c r="C283" s="68"/>
      <c r="D283" s="101"/>
      <c r="E283" s="68">
        <v>1445</v>
      </c>
      <c r="F283" s="95"/>
      <c r="G283" s="69">
        <v>63</v>
      </c>
      <c r="H283" s="69">
        <v>80</v>
      </c>
      <c r="I283" s="69">
        <v>77</v>
      </c>
      <c r="J283" s="25">
        <f t="shared" si="28"/>
        <v>73.333333333333329</v>
      </c>
      <c r="K283" s="36">
        <f t="shared" si="30"/>
        <v>5.0749711649365628</v>
      </c>
      <c r="L283" s="39"/>
    </row>
    <row r="284" spans="2:12" s="3" customFormat="1" ht="18" customHeight="1" x14ac:dyDescent="0.25">
      <c r="B284" s="90">
        <v>146</v>
      </c>
      <c r="C284" s="68">
        <v>2080703</v>
      </c>
      <c r="D284" s="100" t="s">
        <v>108</v>
      </c>
      <c r="E284" s="68">
        <v>1445</v>
      </c>
      <c r="F284" s="94" t="s">
        <v>254</v>
      </c>
      <c r="G284" s="69">
        <v>72</v>
      </c>
      <c r="H284" s="69">
        <v>83</v>
      </c>
      <c r="I284" s="69">
        <v>77</v>
      </c>
      <c r="J284" s="25">
        <f t="shared" si="28"/>
        <v>77.333333333333329</v>
      </c>
      <c r="K284" s="36">
        <f t="shared" si="29"/>
        <v>5.3517877739331023</v>
      </c>
      <c r="L284" s="39"/>
    </row>
    <row r="285" spans="2:12" s="3" customFormat="1" ht="18" customHeight="1" x14ac:dyDescent="0.25">
      <c r="B285" s="91"/>
      <c r="C285" s="68"/>
      <c r="D285" s="101"/>
      <c r="E285" s="68">
        <v>1445</v>
      </c>
      <c r="F285" s="95"/>
      <c r="G285" s="69">
        <v>499</v>
      </c>
      <c r="H285" s="69">
        <v>470</v>
      </c>
      <c r="I285" s="69">
        <v>540</v>
      </c>
      <c r="J285" s="25">
        <f t="shared" si="28"/>
        <v>503</v>
      </c>
      <c r="K285" s="36">
        <f t="shared" si="29"/>
        <v>34.80968858131488</v>
      </c>
      <c r="L285" s="39"/>
    </row>
    <row r="286" spans="2:12" s="3" customFormat="1" ht="18" customHeight="1" x14ac:dyDescent="0.25">
      <c r="B286" s="90">
        <f>SUM(B284,1)</f>
        <v>147</v>
      </c>
      <c r="C286" s="68">
        <v>2080705</v>
      </c>
      <c r="D286" s="100" t="s">
        <v>109</v>
      </c>
      <c r="E286" s="68">
        <v>910</v>
      </c>
      <c r="F286" s="94" t="s">
        <v>254</v>
      </c>
      <c r="G286" s="69">
        <v>4</v>
      </c>
      <c r="H286" s="69">
        <v>12</v>
      </c>
      <c r="I286" s="69">
        <v>26</v>
      </c>
      <c r="J286" s="25">
        <f t="shared" si="28"/>
        <v>14</v>
      </c>
      <c r="K286" s="36">
        <f t="shared" si="29"/>
        <v>1.5384615384615385</v>
      </c>
      <c r="L286" s="39"/>
    </row>
    <row r="287" spans="2:12" s="3" customFormat="1" ht="18" customHeight="1" x14ac:dyDescent="0.25">
      <c r="B287" s="91"/>
      <c r="C287" s="68"/>
      <c r="D287" s="101"/>
      <c r="E287" s="68">
        <v>910</v>
      </c>
      <c r="F287" s="95"/>
      <c r="G287" s="69">
        <v>205</v>
      </c>
      <c r="H287" s="69">
        <v>215</v>
      </c>
      <c r="I287" s="69">
        <v>153</v>
      </c>
      <c r="J287" s="25">
        <f t="shared" si="28"/>
        <v>191</v>
      </c>
      <c r="K287" s="36">
        <f t="shared" si="29"/>
        <v>20.989010989010989</v>
      </c>
      <c r="L287" s="39"/>
    </row>
    <row r="288" spans="2:12" s="3" customFormat="1" ht="18" customHeight="1" x14ac:dyDescent="0.25">
      <c r="B288" s="90">
        <f>SUM(B286,1)</f>
        <v>148</v>
      </c>
      <c r="C288" s="68">
        <v>2080706</v>
      </c>
      <c r="D288" s="100" t="s">
        <v>110</v>
      </c>
      <c r="E288" s="68">
        <v>1445</v>
      </c>
      <c r="F288" s="94" t="s">
        <v>254</v>
      </c>
      <c r="G288" s="69">
        <v>36</v>
      </c>
      <c r="H288" s="69">
        <v>45</v>
      </c>
      <c r="I288" s="69">
        <v>46</v>
      </c>
      <c r="J288" s="25">
        <f t="shared" si="28"/>
        <v>42.333333333333336</v>
      </c>
      <c r="K288" s="36">
        <f t="shared" si="29"/>
        <v>2.9296424452133798</v>
      </c>
      <c r="L288" s="39"/>
    </row>
    <row r="289" spans="2:12" s="3" customFormat="1" ht="18" customHeight="1" x14ac:dyDescent="0.25">
      <c r="B289" s="91"/>
      <c r="C289" s="68"/>
      <c r="D289" s="101"/>
      <c r="E289" s="68">
        <v>1445</v>
      </c>
      <c r="F289" s="95"/>
      <c r="G289" s="69">
        <v>314</v>
      </c>
      <c r="H289" s="69">
        <v>390</v>
      </c>
      <c r="I289" s="69">
        <v>340</v>
      </c>
      <c r="J289" s="25">
        <f t="shared" si="28"/>
        <v>348</v>
      </c>
      <c r="K289" s="36">
        <f t="shared" si="29"/>
        <v>24.083044982698961</v>
      </c>
      <c r="L289" s="39"/>
    </row>
    <row r="290" spans="2:12" s="3" customFormat="1" ht="18" customHeight="1" x14ac:dyDescent="0.25">
      <c r="B290" s="90">
        <f>SUM(B288,1)</f>
        <v>149</v>
      </c>
      <c r="C290" s="68">
        <v>2080707</v>
      </c>
      <c r="D290" s="100" t="s">
        <v>111</v>
      </c>
      <c r="E290" s="68">
        <v>910</v>
      </c>
      <c r="F290" s="94" t="s">
        <v>254</v>
      </c>
      <c r="G290" s="69">
        <v>390</v>
      </c>
      <c r="H290" s="69">
        <v>342</v>
      </c>
      <c r="I290" s="69">
        <v>370</v>
      </c>
      <c r="J290" s="25">
        <f t="shared" si="28"/>
        <v>367.33333333333331</v>
      </c>
      <c r="K290" s="36">
        <f t="shared" si="29"/>
        <v>40.366300366300365</v>
      </c>
      <c r="L290" s="39"/>
    </row>
    <row r="291" spans="2:12" s="3" customFormat="1" ht="18" customHeight="1" x14ac:dyDescent="0.25">
      <c r="B291" s="91"/>
      <c r="C291" s="68"/>
      <c r="D291" s="101"/>
      <c r="E291" s="68">
        <v>910</v>
      </c>
      <c r="F291" s="95"/>
      <c r="G291" s="69">
        <v>121</v>
      </c>
      <c r="H291" s="69">
        <v>78</v>
      </c>
      <c r="I291" s="69">
        <v>67</v>
      </c>
      <c r="J291" s="25">
        <f t="shared" si="28"/>
        <v>88.666666666666671</v>
      </c>
      <c r="K291" s="36">
        <f t="shared" si="29"/>
        <v>9.7435897435897445</v>
      </c>
      <c r="L291" s="39"/>
    </row>
    <row r="292" spans="2:12" s="3" customFormat="1" ht="18" customHeight="1" x14ac:dyDescent="0.25">
      <c r="B292" s="90">
        <f>SUM(B290,1)</f>
        <v>150</v>
      </c>
      <c r="C292" s="68">
        <v>2080708</v>
      </c>
      <c r="D292" s="100" t="s">
        <v>112</v>
      </c>
      <c r="E292" s="68">
        <v>910</v>
      </c>
      <c r="F292" s="94" t="s">
        <v>254</v>
      </c>
      <c r="G292" s="69">
        <v>295</v>
      </c>
      <c r="H292" s="69">
        <v>327</v>
      </c>
      <c r="I292" s="69">
        <v>339</v>
      </c>
      <c r="J292" s="25">
        <f t="shared" si="28"/>
        <v>320.33333333333331</v>
      </c>
      <c r="K292" s="36">
        <f t="shared" si="29"/>
        <v>35.201465201465197</v>
      </c>
      <c r="L292" s="39"/>
    </row>
    <row r="293" spans="2:12" s="3" customFormat="1" ht="18" customHeight="1" x14ac:dyDescent="0.25">
      <c r="B293" s="91"/>
      <c r="C293" s="68"/>
      <c r="D293" s="101"/>
      <c r="E293" s="68">
        <v>910</v>
      </c>
      <c r="F293" s="95"/>
      <c r="G293" s="69">
        <v>219</v>
      </c>
      <c r="H293" s="69">
        <v>194</v>
      </c>
      <c r="I293" s="69">
        <v>200</v>
      </c>
      <c r="J293" s="25">
        <f t="shared" si="28"/>
        <v>204.33333333333334</v>
      </c>
      <c r="K293" s="36">
        <f t="shared" si="29"/>
        <v>22.454212454212456</v>
      </c>
      <c r="L293" s="39"/>
    </row>
    <row r="294" spans="2:12" s="3" customFormat="1" ht="18" customHeight="1" x14ac:dyDescent="0.25">
      <c r="B294" s="90">
        <f>SUM(B292,1)</f>
        <v>151</v>
      </c>
      <c r="C294" s="68">
        <v>2080719</v>
      </c>
      <c r="D294" s="100" t="s">
        <v>113</v>
      </c>
      <c r="E294" s="73">
        <v>910</v>
      </c>
      <c r="F294" s="94" t="s">
        <v>254</v>
      </c>
      <c r="G294" s="69">
        <v>186</v>
      </c>
      <c r="H294" s="69">
        <v>186</v>
      </c>
      <c r="I294" s="69">
        <v>160</v>
      </c>
      <c r="J294" s="25">
        <f t="shared" si="28"/>
        <v>177.33333333333334</v>
      </c>
      <c r="K294" s="36">
        <f t="shared" si="29"/>
        <v>19.487179487179489</v>
      </c>
      <c r="L294" s="39"/>
    </row>
    <row r="295" spans="2:12" s="3" customFormat="1" ht="18" customHeight="1" x14ac:dyDescent="0.25">
      <c r="B295" s="91"/>
      <c r="C295" s="68"/>
      <c r="D295" s="101"/>
      <c r="E295" s="73">
        <v>910</v>
      </c>
      <c r="F295" s="95"/>
      <c r="G295" s="69">
        <v>151</v>
      </c>
      <c r="H295" s="69">
        <v>150</v>
      </c>
      <c r="I295" s="69">
        <v>155</v>
      </c>
      <c r="J295" s="25">
        <f t="shared" si="28"/>
        <v>152</v>
      </c>
      <c r="K295" s="36">
        <f t="shared" si="29"/>
        <v>16.703296703296701</v>
      </c>
      <c r="L295" s="39"/>
    </row>
    <row r="296" spans="2:12" s="3" customFormat="1" ht="18" customHeight="1" x14ac:dyDescent="0.25">
      <c r="B296" s="90">
        <f>SUM(B294,1)</f>
        <v>152</v>
      </c>
      <c r="C296" s="68">
        <v>2080709</v>
      </c>
      <c r="D296" s="100" t="s">
        <v>114</v>
      </c>
      <c r="E296" s="68">
        <v>910</v>
      </c>
      <c r="F296" s="94" t="s">
        <v>254</v>
      </c>
      <c r="G296" s="69">
        <v>140</v>
      </c>
      <c r="H296" s="69">
        <v>162</v>
      </c>
      <c r="I296" s="69">
        <v>142</v>
      </c>
      <c r="J296" s="25">
        <f t="shared" si="28"/>
        <v>148</v>
      </c>
      <c r="K296" s="36">
        <f t="shared" si="29"/>
        <v>16.263736263736263</v>
      </c>
      <c r="L296" s="39"/>
    </row>
    <row r="297" spans="2:12" s="3" customFormat="1" ht="18" customHeight="1" x14ac:dyDescent="0.25">
      <c r="B297" s="91"/>
      <c r="C297" s="68"/>
      <c r="D297" s="101"/>
      <c r="E297" s="68">
        <v>910</v>
      </c>
      <c r="F297" s="95"/>
      <c r="G297" s="69">
        <v>290</v>
      </c>
      <c r="H297" s="69">
        <v>237</v>
      </c>
      <c r="I297" s="69">
        <v>204</v>
      </c>
      <c r="J297" s="25">
        <f t="shared" si="28"/>
        <v>243.66666666666666</v>
      </c>
      <c r="K297" s="36">
        <f t="shared" si="29"/>
        <v>26.776556776556777</v>
      </c>
      <c r="L297" s="39"/>
    </row>
    <row r="298" spans="2:12" s="3" customFormat="1" ht="15.75" customHeight="1" x14ac:dyDescent="0.25">
      <c r="B298" s="90">
        <f>SUM(B296,1)</f>
        <v>153</v>
      </c>
      <c r="C298" s="68">
        <v>2080716</v>
      </c>
      <c r="D298" s="100" t="s">
        <v>115</v>
      </c>
      <c r="E298" s="68">
        <v>910</v>
      </c>
      <c r="F298" s="94" t="s">
        <v>254</v>
      </c>
      <c r="G298" s="69">
        <v>111</v>
      </c>
      <c r="H298" s="69">
        <v>154</v>
      </c>
      <c r="I298" s="69">
        <v>106</v>
      </c>
      <c r="J298" s="25">
        <f t="shared" si="28"/>
        <v>123.66666666666667</v>
      </c>
      <c r="K298" s="36">
        <f t="shared" si="29"/>
        <v>13.589743589743591</v>
      </c>
      <c r="L298" s="39"/>
    </row>
    <row r="299" spans="2:12" s="3" customFormat="1" ht="15.75" x14ac:dyDescent="0.25">
      <c r="B299" s="91"/>
      <c r="C299" s="68"/>
      <c r="D299" s="101"/>
      <c r="E299" s="68">
        <v>910</v>
      </c>
      <c r="F299" s="95"/>
      <c r="G299" s="69">
        <v>362</v>
      </c>
      <c r="H299" s="69">
        <v>350</v>
      </c>
      <c r="I299" s="69">
        <v>343</v>
      </c>
      <c r="J299" s="25">
        <f t="shared" si="28"/>
        <v>351.66666666666669</v>
      </c>
      <c r="K299" s="36">
        <f t="shared" si="29"/>
        <v>38.64468864468865</v>
      </c>
      <c r="L299" s="39"/>
    </row>
    <row r="300" spans="2:12" s="3" customFormat="1" ht="18" customHeight="1" x14ac:dyDescent="0.25">
      <c r="B300" s="90">
        <f>SUM(B298,1)</f>
        <v>154</v>
      </c>
      <c r="C300" s="68">
        <v>2080717</v>
      </c>
      <c r="D300" s="100" t="s">
        <v>116</v>
      </c>
      <c r="E300" s="68">
        <v>910</v>
      </c>
      <c r="F300" s="94" t="s">
        <v>254</v>
      </c>
      <c r="G300" s="69">
        <v>468</v>
      </c>
      <c r="H300" s="69">
        <v>402</v>
      </c>
      <c r="I300" s="69">
        <v>499</v>
      </c>
      <c r="J300" s="25">
        <f t="shared" si="28"/>
        <v>456.33333333333331</v>
      </c>
      <c r="K300" s="36">
        <f t="shared" si="29"/>
        <v>50.146520146520146</v>
      </c>
      <c r="L300" s="39"/>
    </row>
    <row r="301" spans="2:12" s="3" customFormat="1" ht="18" customHeight="1" x14ac:dyDescent="0.25">
      <c r="B301" s="91"/>
      <c r="C301" s="68"/>
      <c r="D301" s="101"/>
      <c r="E301" s="68">
        <v>910</v>
      </c>
      <c r="F301" s="95"/>
      <c r="G301" s="69">
        <v>160</v>
      </c>
      <c r="H301" s="69">
        <v>101</v>
      </c>
      <c r="I301" s="69">
        <v>104</v>
      </c>
      <c r="J301" s="25">
        <f t="shared" si="28"/>
        <v>121.66666666666667</v>
      </c>
      <c r="K301" s="36">
        <f t="shared" si="29"/>
        <v>13.36996336996337</v>
      </c>
      <c r="L301" s="39"/>
    </row>
    <row r="302" spans="2:12" s="3" customFormat="1" ht="18" customHeight="1" x14ac:dyDescent="0.25">
      <c r="B302" s="90">
        <f>SUM(B300,1)</f>
        <v>155</v>
      </c>
      <c r="C302" s="68">
        <v>2080718</v>
      </c>
      <c r="D302" s="100" t="s">
        <v>117</v>
      </c>
      <c r="E302" s="68">
        <v>1445</v>
      </c>
      <c r="F302" s="94" t="s">
        <v>254</v>
      </c>
      <c r="G302" s="69">
        <v>233</v>
      </c>
      <c r="H302" s="69">
        <v>227</v>
      </c>
      <c r="I302" s="69">
        <v>237</v>
      </c>
      <c r="J302" s="25">
        <f t="shared" si="28"/>
        <v>232.33333333333334</v>
      </c>
      <c r="K302" s="36">
        <f t="shared" si="29"/>
        <v>16.078431372549019</v>
      </c>
      <c r="L302" s="39"/>
    </row>
    <row r="303" spans="2:12" s="3" customFormat="1" ht="18" customHeight="1" x14ac:dyDescent="0.25">
      <c r="B303" s="91"/>
      <c r="C303" s="68"/>
      <c r="D303" s="101"/>
      <c r="E303" s="68">
        <v>1445</v>
      </c>
      <c r="F303" s="95"/>
      <c r="G303" s="69">
        <v>203</v>
      </c>
      <c r="H303" s="69">
        <v>239</v>
      </c>
      <c r="I303" s="69">
        <v>205</v>
      </c>
      <c r="J303" s="25">
        <f t="shared" si="28"/>
        <v>215.66666666666666</v>
      </c>
      <c r="K303" s="36">
        <f t="shared" si="29"/>
        <v>14.925028835063436</v>
      </c>
      <c r="L303" s="39"/>
    </row>
    <row r="304" spans="2:12" s="3" customFormat="1" ht="18" customHeight="1" x14ac:dyDescent="0.25">
      <c r="B304" s="90">
        <f>SUM(B302,1)</f>
        <v>156</v>
      </c>
      <c r="C304" s="68">
        <v>2080710</v>
      </c>
      <c r="D304" s="100" t="s">
        <v>118</v>
      </c>
      <c r="E304" s="68">
        <v>910</v>
      </c>
      <c r="F304" s="94" t="s">
        <v>254</v>
      </c>
      <c r="G304" s="69">
        <v>237</v>
      </c>
      <c r="H304" s="69">
        <v>209</v>
      </c>
      <c r="I304" s="69">
        <v>205</v>
      </c>
      <c r="J304" s="25">
        <f t="shared" si="28"/>
        <v>217</v>
      </c>
      <c r="K304" s="36">
        <f t="shared" si="29"/>
        <v>23.846153846153847</v>
      </c>
      <c r="L304" s="39"/>
    </row>
    <row r="305" spans="2:12" s="3" customFormat="1" ht="18" customHeight="1" x14ac:dyDescent="0.25">
      <c r="B305" s="91"/>
      <c r="C305" s="68"/>
      <c r="D305" s="101"/>
      <c r="E305" s="68">
        <v>910</v>
      </c>
      <c r="F305" s="95"/>
      <c r="G305" s="69">
        <v>256</v>
      </c>
      <c r="H305" s="69">
        <v>307</v>
      </c>
      <c r="I305" s="69">
        <v>298</v>
      </c>
      <c r="J305" s="25">
        <f t="shared" si="28"/>
        <v>287</v>
      </c>
      <c r="K305" s="36">
        <f t="shared" si="29"/>
        <v>31.538461538461537</v>
      </c>
      <c r="L305" s="39"/>
    </row>
    <row r="306" spans="2:12" s="3" customFormat="1" ht="18" customHeight="1" x14ac:dyDescent="0.25">
      <c r="B306" s="90">
        <f>SUM(B304,1)</f>
        <v>157</v>
      </c>
      <c r="C306" s="68">
        <v>2080711</v>
      </c>
      <c r="D306" s="100" t="s">
        <v>119</v>
      </c>
      <c r="E306" s="68">
        <v>910</v>
      </c>
      <c r="F306" s="94" t="s">
        <v>254</v>
      </c>
      <c r="G306" s="69">
        <v>349</v>
      </c>
      <c r="H306" s="69">
        <v>352</v>
      </c>
      <c r="I306" s="69">
        <v>282</v>
      </c>
      <c r="J306" s="25">
        <f t="shared" si="28"/>
        <v>327.66666666666669</v>
      </c>
      <c r="K306" s="36">
        <f t="shared" si="29"/>
        <v>36.007326007326007</v>
      </c>
      <c r="L306" s="39"/>
    </row>
    <row r="307" spans="2:12" s="3" customFormat="1" ht="18" customHeight="1" x14ac:dyDescent="0.25">
      <c r="B307" s="91"/>
      <c r="C307" s="68"/>
      <c r="D307" s="101"/>
      <c r="E307" s="68">
        <v>910</v>
      </c>
      <c r="F307" s="95"/>
      <c r="G307" s="69">
        <v>101</v>
      </c>
      <c r="H307" s="69">
        <v>141</v>
      </c>
      <c r="I307" s="69">
        <v>116</v>
      </c>
      <c r="J307" s="25">
        <f t="shared" si="28"/>
        <v>119.33333333333333</v>
      </c>
      <c r="K307" s="36">
        <f t="shared" si="29"/>
        <v>13.113553113553115</v>
      </c>
      <c r="L307" s="39"/>
    </row>
    <row r="308" spans="2:12" s="3" customFormat="1" ht="18" customHeight="1" x14ac:dyDescent="0.25">
      <c r="B308" s="90">
        <f>SUM(B306,1)</f>
        <v>158</v>
      </c>
      <c r="C308" s="68">
        <v>2080712</v>
      </c>
      <c r="D308" s="100" t="s">
        <v>120</v>
      </c>
      <c r="E308" s="68">
        <v>910</v>
      </c>
      <c r="F308" s="94" t="s">
        <v>254</v>
      </c>
      <c r="G308" s="69">
        <v>374</v>
      </c>
      <c r="H308" s="69">
        <v>346</v>
      </c>
      <c r="I308" s="69">
        <v>368</v>
      </c>
      <c r="J308" s="25">
        <f t="shared" si="28"/>
        <v>362.66666666666669</v>
      </c>
      <c r="K308" s="36">
        <f t="shared" si="29"/>
        <v>39.853479853479854</v>
      </c>
      <c r="L308" s="39"/>
    </row>
    <row r="309" spans="2:12" s="3" customFormat="1" ht="18" customHeight="1" x14ac:dyDescent="0.25">
      <c r="B309" s="91"/>
      <c r="C309" s="68"/>
      <c r="D309" s="101"/>
      <c r="E309" s="68">
        <v>910</v>
      </c>
      <c r="F309" s="95"/>
      <c r="G309" s="69">
        <v>112</v>
      </c>
      <c r="H309" s="69">
        <v>90</v>
      </c>
      <c r="I309" s="69">
        <v>98</v>
      </c>
      <c r="J309" s="25">
        <f t="shared" si="28"/>
        <v>100</v>
      </c>
      <c r="K309" s="36">
        <f t="shared" si="29"/>
        <v>10.989010989010989</v>
      </c>
      <c r="L309" s="39"/>
    </row>
    <row r="310" spans="2:12" s="3" customFormat="1" ht="18" customHeight="1" x14ac:dyDescent="0.25">
      <c r="B310" s="90">
        <f>SUM(B308,1)</f>
        <v>159</v>
      </c>
      <c r="C310" s="68">
        <v>2080713</v>
      </c>
      <c r="D310" s="100" t="s">
        <v>121</v>
      </c>
      <c r="E310" s="68">
        <v>910</v>
      </c>
      <c r="F310" s="94" t="s">
        <v>254</v>
      </c>
      <c r="G310" s="69">
        <v>389</v>
      </c>
      <c r="H310" s="69">
        <v>335</v>
      </c>
      <c r="I310" s="69">
        <v>331</v>
      </c>
      <c r="J310" s="25">
        <f t="shared" si="28"/>
        <v>351.66666666666669</v>
      </c>
      <c r="K310" s="36">
        <f t="shared" si="29"/>
        <v>38.64468864468865</v>
      </c>
      <c r="L310" s="39"/>
    </row>
    <row r="311" spans="2:12" s="3" customFormat="1" ht="18" customHeight="1" x14ac:dyDescent="0.25">
      <c r="B311" s="91"/>
      <c r="C311" s="68"/>
      <c r="D311" s="101"/>
      <c r="E311" s="68">
        <v>910</v>
      </c>
      <c r="F311" s="95"/>
      <c r="G311" s="69">
        <v>32</v>
      </c>
      <c r="H311" s="69">
        <v>37</v>
      </c>
      <c r="I311" s="69">
        <v>31</v>
      </c>
      <c r="J311" s="25">
        <f t="shared" si="28"/>
        <v>33.333333333333336</v>
      </c>
      <c r="K311" s="36">
        <f t="shared" si="29"/>
        <v>3.6630036630036633</v>
      </c>
      <c r="L311" s="39"/>
    </row>
    <row r="312" spans="2:12" s="3" customFormat="1" ht="18" customHeight="1" x14ac:dyDescent="0.25">
      <c r="B312" s="90">
        <f>SUM(B310,1)</f>
        <v>160</v>
      </c>
      <c r="C312" s="68">
        <v>2080714</v>
      </c>
      <c r="D312" s="100" t="s">
        <v>122</v>
      </c>
      <c r="E312" s="68">
        <v>910</v>
      </c>
      <c r="F312" s="94" t="s">
        <v>254</v>
      </c>
      <c r="G312" s="69">
        <v>218</v>
      </c>
      <c r="H312" s="69">
        <v>232</v>
      </c>
      <c r="I312" s="69">
        <v>281</v>
      </c>
      <c r="J312" s="25">
        <f t="shared" si="28"/>
        <v>243.66666666666666</v>
      </c>
      <c r="K312" s="36">
        <f t="shared" si="29"/>
        <v>26.776556776556777</v>
      </c>
      <c r="L312" s="39"/>
    </row>
    <row r="313" spans="2:12" s="3" customFormat="1" ht="18" customHeight="1" x14ac:dyDescent="0.25">
      <c r="B313" s="91"/>
      <c r="C313" s="68"/>
      <c r="D313" s="101"/>
      <c r="E313" s="68">
        <v>910</v>
      </c>
      <c r="F313" s="95"/>
      <c r="G313" s="69">
        <v>181</v>
      </c>
      <c r="H313" s="69">
        <v>182</v>
      </c>
      <c r="I313" s="69">
        <v>195</v>
      </c>
      <c r="J313" s="25">
        <f t="shared" si="28"/>
        <v>186</v>
      </c>
      <c r="K313" s="36">
        <f t="shared" si="29"/>
        <v>20.439560439560438</v>
      </c>
      <c r="L313" s="39"/>
    </row>
    <row r="314" spans="2:12" s="3" customFormat="1" ht="18" customHeight="1" x14ac:dyDescent="0.25">
      <c r="B314" s="90">
        <f>SUM(B312,1)</f>
        <v>161</v>
      </c>
      <c r="C314" s="68">
        <v>2080715</v>
      </c>
      <c r="D314" s="100" t="s">
        <v>123</v>
      </c>
      <c r="E314" s="68">
        <v>910</v>
      </c>
      <c r="F314" s="94" t="s">
        <v>254</v>
      </c>
      <c r="G314" s="69">
        <v>182</v>
      </c>
      <c r="H314" s="69">
        <v>168</v>
      </c>
      <c r="I314" s="69">
        <v>175</v>
      </c>
      <c r="J314" s="25">
        <f t="shared" si="28"/>
        <v>175</v>
      </c>
      <c r="K314" s="36">
        <f t="shared" si="29"/>
        <v>19.230769230769234</v>
      </c>
      <c r="L314" s="39"/>
    </row>
    <row r="315" spans="2:12" s="3" customFormat="1" ht="18" customHeight="1" x14ac:dyDescent="0.25">
      <c r="B315" s="91"/>
      <c r="C315" s="68"/>
      <c r="D315" s="101"/>
      <c r="E315" s="68">
        <v>910</v>
      </c>
      <c r="F315" s="95"/>
      <c r="G315" s="69">
        <v>463</v>
      </c>
      <c r="H315" s="69">
        <v>449</v>
      </c>
      <c r="I315" s="69">
        <v>501</v>
      </c>
      <c r="J315" s="25">
        <f t="shared" si="28"/>
        <v>471</v>
      </c>
      <c r="K315" s="36">
        <f t="shared" si="29"/>
        <v>51.758241758241766</v>
      </c>
      <c r="L315" s="39"/>
    </row>
    <row r="316" spans="2:12" s="3" customFormat="1" ht="18" customHeight="1" x14ac:dyDescent="0.25">
      <c r="B316" s="79">
        <f>SUM(B314,1)</f>
        <v>162</v>
      </c>
      <c r="C316" s="68">
        <v>2080613</v>
      </c>
      <c r="D316" s="72" t="s">
        <v>124</v>
      </c>
      <c r="E316" s="68">
        <v>235</v>
      </c>
      <c r="F316" s="85" t="s">
        <v>299</v>
      </c>
      <c r="G316" s="69">
        <v>90</v>
      </c>
      <c r="H316" s="69">
        <v>16</v>
      </c>
      <c r="I316" s="69">
        <v>94</v>
      </c>
      <c r="J316" s="25">
        <f t="shared" si="28"/>
        <v>66.666666666666671</v>
      </c>
      <c r="K316" s="36">
        <f t="shared" si="29"/>
        <v>28.368794326241137</v>
      </c>
      <c r="L316" s="39"/>
    </row>
    <row r="317" spans="2:12" s="3" customFormat="1" ht="18" customHeight="1" x14ac:dyDescent="0.25">
      <c r="B317" s="29">
        <f>SUM(B316,1)</f>
        <v>163</v>
      </c>
      <c r="C317" s="6">
        <v>2080001</v>
      </c>
      <c r="D317" s="21" t="s">
        <v>375</v>
      </c>
      <c r="E317" s="2">
        <v>588</v>
      </c>
      <c r="F317" s="20" t="s">
        <v>525</v>
      </c>
      <c r="G317" s="44">
        <v>18</v>
      </c>
      <c r="H317" s="44">
        <v>14</v>
      </c>
      <c r="I317" s="44">
        <v>34</v>
      </c>
      <c r="J317" s="25">
        <f t="shared" si="28"/>
        <v>22</v>
      </c>
      <c r="K317" s="36">
        <f t="shared" si="29"/>
        <v>3.7414965986394559</v>
      </c>
      <c r="L317" s="39"/>
    </row>
    <row r="318" spans="2:12" s="3" customFormat="1" ht="18" customHeight="1" x14ac:dyDescent="0.25">
      <c r="B318" s="29">
        <f>SUM(B317,1)</f>
        <v>164</v>
      </c>
      <c r="C318" s="6">
        <v>2080002</v>
      </c>
      <c r="D318" s="21" t="s">
        <v>125</v>
      </c>
      <c r="E318" s="2">
        <v>588</v>
      </c>
      <c r="F318" s="20" t="s">
        <v>526</v>
      </c>
      <c r="G318" s="44">
        <v>20</v>
      </c>
      <c r="H318" s="44">
        <v>13</v>
      </c>
      <c r="I318" s="44">
        <v>13</v>
      </c>
      <c r="J318" s="25">
        <f t="shared" si="28"/>
        <v>15.333333333333334</v>
      </c>
      <c r="K318" s="36">
        <f t="shared" si="29"/>
        <v>2.6077097505668934</v>
      </c>
      <c r="L318" s="39"/>
    </row>
    <row r="319" spans="2:12" s="3" customFormat="1" ht="20.25" customHeight="1" x14ac:dyDescent="0.25">
      <c r="B319" s="90">
        <f>SUM(B318,1)</f>
        <v>165</v>
      </c>
      <c r="C319" s="78">
        <v>2150810</v>
      </c>
      <c r="D319" s="92" t="s">
        <v>126</v>
      </c>
      <c r="E319" s="78">
        <v>1445</v>
      </c>
      <c r="F319" s="94" t="s">
        <v>250</v>
      </c>
      <c r="G319" s="69">
        <v>424</v>
      </c>
      <c r="H319" s="69">
        <v>411</v>
      </c>
      <c r="I319" s="69">
        <v>377</v>
      </c>
      <c r="J319" s="25">
        <f t="shared" si="28"/>
        <v>404</v>
      </c>
      <c r="K319" s="36">
        <f t="shared" si="29"/>
        <v>27.958477508650521</v>
      </c>
      <c r="L319" s="39"/>
    </row>
    <row r="320" spans="2:12" s="3" customFormat="1" ht="20.25" customHeight="1" x14ac:dyDescent="0.25">
      <c r="B320" s="91"/>
      <c r="C320" s="78"/>
      <c r="D320" s="93"/>
      <c r="E320" s="78">
        <v>1445</v>
      </c>
      <c r="F320" s="95"/>
      <c r="G320" s="69">
        <v>276</v>
      </c>
      <c r="H320" s="69">
        <v>223</v>
      </c>
      <c r="I320" s="69">
        <v>238</v>
      </c>
      <c r="J320" s="25">
        <f t="shared" si="28"/>
        <v>245.66666666666666</v>
      </c>
      <c r="K320" s="36">
        <f t="shared" si="29"/>
        <v>17.001153402537486</v>
      </c>
      <c r="L320" s="39"/>
    </row>
    <row r="321" spans="2:12" s="3" customFormat="1" ht="21" customHeight="1" x14ac:dyDescent="0.25">
      <c r="B321" s="90">
        <f>SUM(B319,1)</f>
        <v>166</v>
      </c>
      <c r="C321" s="84">
        <v>2150806</v>
      </c>
      <c r="D321" s="92" t="s">
        <v>127</v>
      </c>
      <c r="E321" s="78">
        <v>1445</v>
      </c>
      <c r="F321" s="94" t="s">
        <v>250</v>
      </c>
      <c r="G321" s="69">
        <v>681</v>
      </c>
      <c r="H321" s="69">
        <v>524</v>
      </c>
      <c r="I321" s="69">
        <v>511</v>
      </c>
      <c r="J321" s="25">
        <f t="shared" si="28"/>
        <v>572</v>
      </c>
      <c r="K321" s="36">
        <f t="shared" si="29"/>
        <v>39.584775086505189</v>
      </c>
      <c r="L321" s="39"/>
    </row>
    <row r="322" spans="2:12" s="3" customFormat="1" ht="21" customHeight="1" x14ac:dyDescent="0.25">
      <c r="B322" s="91"/>
      <c r="C322" s="84"/>
      <c r="D322" s="93"/>
      <c r="E322" s="78">
        <v>1445</v>
      </c>
      <c r="F322" s="95"/>
      <c r="G322" s="69">
        <v>50</v>
      </c>
      <c r="H322" s="69">
        <v>35</v>
      </c>
      <c r="I322" s="69">
        <v>55</v>
      </c>
      <c r="J322" s="25">
        <f t="shared" si="28"/>
        <v>46.666666666666664</v>
      </c>
      <c r="K322" s="36">
        <f t="shared" si="29"/>
        <v>3.2295271049596308</v>
      </c>
      <c r="L322" s="39"/>
    </row>
    <row r="323" spans="2:12" s="3" customFormat="1" ht="18" customHeight="1" x14ac:dyDescent="0.25">
      <c r="B323" s="90">
        <f>SUM(B321,1)</f>
        <v>167</v>
      </c>
      <c r="C323" s="78">
        <v>2150801</v>
      </c>
      <c r="D323" s="92" t="s">
        <v>128</v>
      </c>
      <c r="E323" s="78">
        <v>1445</v>
      </c>
      <c r="F323" s="94" t="s">
        <v>250</v>
      </c>
      <c r="G323" s="69">
        <v>464</v>
      </c>
      <c r="H323" s="69">
        <v>419</v>
      </c>
      <c r="I323" s="69">
        <v>385</v>
      </c>
      <c r="J323" s="25">
        <f t="shared" si="28"/>
        <v>422.66666666666669</v>
      </c>
      <c r="K323" s="36">
        <f t="shared" si="29"/>
        <v>29.250288350634374</v>
      </c>
      <c r="L323" s="39"/>
    </row>
    <row r="324" spans="2:12" s="3" customFormat="1" ht="18" customHeight="1" x14ac:dyDescent="0.25">
      <c r="B324" s="91"/>
      <c r="C324" s="78"/>
      <c r="D324" s="93"/>
      <c r="E324" s="78">
        <v>1445</v>
      </c>
      <c r="F324" s="95"/>
      <c r="G324" s="69">
        <v>83</v>
      </c>
      <c r="H324" s="69">
        <v>104</v>
      </c>
      <c r="I324" s="69">
        <v>64</v>
      </c>
      <c r="J324" s="25">
        <f t="shared" si="28"/>
        <v>83.666666666666671</v>
      </c>
      <c r="K324" s="36">
        <f t="shared" si="29"/>
        <v>5.7900807381776245</v>
      </c>
      <c r="L324" s="39"/>
    </row>
    <row r="325" spans="2:12" s="16" customFormat="1" ht="22.5" customHeight="1" x14ac:dyDescent="0.25">
      <c r="B325" s="90">
        <f>SUM(B323,1)</f>
        <v>168</v>
      </c>
      <c r="C325" s="78">
        <v>2150814</v>
      </c>
      <c r="D325" s="92" t="s">
        <v>129</v>
      </c>
      <c r="E325" s="78">
        <v>910</v>
      </c>
      <c r="F325" s="94" t="s">
        <v>250</v>
      </c>
      <c r="G325" s="69">
        <v>374</v>
      </c>
      <c r="H325" s="69">
        <v>341</v>
      </c>
      <c r="I325" s="69">
        <v>372</v>
      </c>
      <c r="J325" s="25">
        <f t="shared" si="28"/>
        <v>362.33333333333331</v>
      </c>
      <c r="K325" s="36">
        <f t="shared" si="29"/>
        <v>39.816849816849818</v>
      </c>
      <c r="L325" s="39"/>
    </row>
    <row r="326" spans="2:12" s="16" customFormat="1" ht="22.5" customHeight="1" x14ac:dyDescent="0.25">
      <c r="B326" s="91"/>
      <c r="C326" s="78"/>
      <c r="D326" s="93"/>
      <c r="E326" s="78">
        <v>910</v>
      </c>
      <c r="F326" s="95"/>
      <c r="G326" s="69">
        <v>68</v>
      </c>
      <c r="H326" s="69">
        <v>60</v>
      </c>
      <c r="I326" s="69">
        <v>39</v>
      </c>
      <c r="J326" s="25">
        <f t="shared" si="28"/>
        <v>55.666666666666664</v>
      </c>
      <c r="K326" s="36">
        <f t="shared" si="29"/>
        <v>6.1172161172161168</v>
      </c>
      <c r="L326" s="39"/>
    </row>
    <row r="327" spans="2:12" s="16" customFormat="1" ht="15.75" customHeight="1" x14ac:dyDescent="0.25">
      <c r="B327" s="90">
        <f>SUM(B325,1)</f>
        <v>169</v>
      </c>
      <c r="C327" s="78">
        <v>2150811</v>
      </c>
      <c r="D327" s="92" t="s">
        <v>130</v>
      </c>
      <c r="E327" s="78">
        <v>1445</v>
      </c>
      <c r="F327" s="94" t="s">
        <v>250</v>
      </c>
      <c r="G327" s="69">
        <v>472</v>
      </c>
      <c r="H327" s="69">
        <v>392</v>
      </c>
      <c r="I327" s="69">
        <v>410</v>
      </c>
      <c r="J327" s="25">
        <f t="shared" si="28"/>
        <v>424.66666666666669</v>
      </c>
      <c r="K327" s="36">
        <f t="shared" si="29"/>
        <v>29.388696655132641</v>
      </c>
      <c r="L327" s="39"/>
    </row>
    <row r="328" spans="2:12" s="16" customFormat="1" ht="15.75" x14ac:dyDescent="0.25">
      <c r="B328" s="91"/>
      <c r="C328" s="78"/>
      <c r="D328" s="93"/>
      <c r="E328" s="78">
        <v>1445</v>
      </c>
      <c r="F328" s="95"/>
      <c r="G328" s="69">
        <v>105</v>
      </c>
      <c r="H328" s="69">
        <v>69</v>
      </c>
      <c r="I328" s="69">
        <v>122</v>
      </c>
      <c r="J328" s="25">
        <f t="shared" si="28"/>
        <v>98.666666666666671</v>
      </c>
      <c r="K328" s="36">
        <f t="shared" si="29"/>
        <v>6.8281430219146486</v>
      </c>
      <c r="L328" s="39"/>
    </row>
    <row r="329" spans="2:12" s="16" customFormat="1" ht="15.75" customHeight="1" x14ac:dyDescent="0.25">
      <c r="B329" s="90">
        <f>SUM(B327,1)</f>
        <v>170</v>
      </c>
      <c r="C329" s="78">
        <v>2150812</v>
      </c>
      <c r="D329" s="92" t="s">
        <v>131</v>
      </c>
      <c r="E329" s="78">
        <v>910</v>
      </c>
      <c r="F329" s="94" t="s">
        <v>250</v>
      </c>
      <c r="G329" s="69">
        <v>83</v>
      </c>
      <c r="H329" s="69">
        <v>109</v>
      </c>
      <c r="I329" s="69">
        <v>59</v>
      </c>
      <c r="J329" s="25">
        <f t="shared" si="28"/>
        <v>83.666666666666671</v>
      </c>
      <c r="K329" s="36">
        <f t="shared" si="29"/>
        <v>9.1941391941391952</v>
      </c>
      <c r="L329" s="39"/>
    </row>
    <row r="330" spans="2:12" s="16" customFormat="1" ht="15.75" x14ac:dyDescent="0.25">
      <c r="B330" s="91"/>
      <c r="C330" s="78"/>
      <c r="D330" s="93"/>
      <c r="E330" s="78">
        <v>910</v>
      </c>
      <c r="F330" s="95"/>
      <c r="G330" s="69">
        <v>77</v>
      </c>
      <c r="H330" s="69">
        <v>79</v>
      </c>
      <c r="I330" s="69">
        <v>64</v>
      </c>
      <c r="J330" s="25">
        <f t="shared" si="28"/>
        <v>73.333333333333329</v>
      </c>
      <c r="K330" s="36">
        <f t="shared" si="29"/>
        <v>8.0586080586080584</v>
      </c>
      <c r="L330" s="39"/>
    </row>
    <row r="331" spans="2:12" s="16" customFormat="1" ht="15.75" customHeight="1" x14ac:dyDescent="0.25">
      <c r="B331" s="90">
        <f>SUM(B329,1)</f>
        <v>171</v>
      </c>
      <c r="C331" s="78">
        <v>2150807</v>
      </c>
      <c r="D331" s="92" t="s">
        <v>132</v>
      </c>
      <c r="E331" s="78">
        <v>910</v>
      </c>
      <c r="F331" s="94" t="s">
        <v>250</v>
      </c>
      <c r="G331" s="69">
        <v>323</v>
      </c>
      <c r="H331" s="69">
        <v>329</v>
      </c>
      <c r="I331" s="69">
        <v>319</v>
      </c>
      <c r="J331" s="25">
        <f t="shared" si="28"/>
        <v>323.66666666666669</v>
      </c>
      <c r="K331" s="36">
        <f t="shared" si="29"/>
        <v>35.567765567765569</v>
      </c>
      <c r="L331" s="39"/>
    </row>
    <row r="332" spans="2:12" s="16" customFormat="1" ht="15.75" x14ac:dyDescent="0.25">
      <c r="B332" s="91"/>
      <c r="C332" s="78"/>
      <c r="D332" s="93"/>
      <c r="E332" s="78">
        <v>910</v>
      </c>
      <c r="F332" s="95"/>
      <c r="G332" s="69">
        <v>100</v>
      </c>
      <c r="H332" s="69">
        <v>83</v>
      </c>
      <c r="I332" s="69">
        <v>121</v>
      </c>
      <c r="J332" s="25">
        <f t="shared" si="28"/>
        <v>101.33333333333333</v>
      </c>
      <c r="K332" s="36">
        <f t="shared" si="29"/>
        <v>11.135531135531135</v>
      </c>
      <c r="L332" s="39"/>
    </row>
    <row r="333" spans="2:12" s="16" customFormat="1" ht="15.75" customHeight="1" x14ac:dyDescent="0.25">
      <c r="B333" s="90">
        <f>SUM(B331,1)</f>
        <v>172</v>
      </c>
      <c r="C333" s="78">
        <v>2150803</v>
      </c>
      <c r="D333" s="92" t="s">
        <v>133</v>
      </c>
      <c r="E333" s="78">
        <v>1445</v>
      </c>
      <c r="F333" s="94" t="s">
        <v>250</v>
      </c>
      <c r="G333" s="69">
        <v>308</v>
      </c>
      <c r="H333" s="69">
        <v>283</v>
      </c>
      <c r="I333" s="69">
        <v>224</v>
      </c>
      <c r="J333" s="25">
        <f t="shared" ref="J333:J396" si="31">(G333+H333+I333)/3</f>
        <v>271.66666666666669</v>
      </c>
      <c r="K333" s="36">
        <f t="shared" si="29"/>
        <v>18.800461361014996</v>
      </c>
      <c r="L333" s="39"/>
    </row>
    <row r="334" spans="2:12" s="16" customFormat="1" ht="15.75" x14ac:dyDescent="0.25">
      <c r="B334" s="91"/>
      <c r="C334" s="78"/>
      <c r="D334" s="93"/>
      <c r="E334" s="78">
        <v>1445</v>
      </c>
      <c r="F334" s="95"/>
      <c r="G334" s="69">
        <v>10</v>
      </c>
      <c r="H334" s="69">
        <v>12</v>
      </c>
      <c r="I334" s="69">
        <v>10</v>
      </c>
      <c r="J334" s="25">
        <f t="shared" si="31"/>
        <v>10.666666666666666</v>
      </c>
      <c r="K334" s="36">
        <f t="shared" si="29"/>
        <v>0.73817762399077269</v>
      </c>
      <c r="L334" s="39"/>
    </row>
    <row r="335" spans="2:12" s="3" customFormat="1" ht="15.75" customHeight="1" x14ac:dyDescent="0.25">
      <c r="B335" s="90">
        <f>SUM(B333,1)</f>
        <v>173</v>
      </c>
      <c r="C335" s="78">
        <v>2170302</v>
      </c>
      <c r="D335" s="92" t="s">
        <v>134</v>
      </c>
      <c r="E335" s="78">
        <v>910</v>
      </c>
      <c r="F335" s="94" t="s">
        <v>255</v>
      </c>
      <c r="G335" s="69">
        <v>269</v>
      </c>
      <c r="H335" s="69">
        <v>220</v>
      </c>
      <c r="I335" s="69">
        <v>201</v>
      </c>
      <c r="J335" s="25">
        <f t="shared" si="31"/>
        <v>230</v>
      </c>
      <c r="K335" s="36">
        <f t="shared" ref="K335:K386" si="32">J335/E335*100</f>
        <v>25.274725274725274</v>
      </c>
      <c r="L335" s="39"/>
    </row>
    <row r="336" spans="2:12" s="3" customFormat="1" ht="15.75" x14ac:dyDescent="0.25">
      <c r="B336" s="91"/>
      <c r="C336" s="78"/>
      <c r="D336" s="93"/>
      <c r="E336" s="78">
        <v>910</v>
      </c>
      <c r="F336" s="95"/>
      <c r="G336" s="69">
        <v>194</v>
      </c>
      <c r="H336" s="69">
        <v>234</v>
      </c>
      <c r="I336" s="69">
        <v>143</v>
      </c>
      <c r="J336" s="25">
        <f t="shared" si="31"/>
        <v>190.33333333333334</v>
      </c>
      <c r="K336" s="36">
        <f t="shared" si="32"/>
        <v>20.915750915750916</v>
      </c>
      <c r="L336" s="39"/>
    </row>
    <row r="337" spans="2:12" s="3" customFormat="1" ht="15.75" customHeight="1" x14ac:dyDescent="0.25">
      <c r="B337" s="90">
        <f>SUM(B335,1)</f>
        <v>174</v>
      </c>
      <c r="C337" s="78">
        <v>2170305</v>
      </c>
      <c r="D337" s="92" t="s">
        <v>135</v>
      </c>
      <c r="E337" s="78">
        <v>910</v>
      </c>
      <c r="F337" s="94" t="s">
        <v>255</v>
      </c>
      <c r="G337" s="69">
        <v>176</v>
      </c>
      <c r="H337" s="69">
        <v>170</v>
      </c>
      <c r="I337" s="69">
        <v>165</v>
      </c>
      <c r="J337" s="25">
        <f t="shared" si="31"/>
        <v>170.33333333333334</v>
      </c>
      <c r="K337" s="36">
        <f t="shared" si="32"/>
        <v>18.717948717948719</v>
      </c>
      <c r="L337" s="39"/>
    </row>
    <row r="338" spans="2:12" s="3" customFormat="1" ht="15.75" x14ac:dyDescent="0.25">
      <c r="B338" s="91"/>
      <c r="C338" s="78"/>
      <c r="D338" s="93"/>
      <c r="E338" s="78">
        <v>910</v>
      </c>
      <c r="F338" s="95"/>
      <c r="G338" s="69">
        <v>256</v>
      </c>
      <c r="H338" s="69">
        <v>214</v>
      </c>
      <c r="I338" s="69">
        <v>180</v>
      </c>
      <c r="J338" s="25">
        <f t="shared" si="31"/>
        <v>216.66666666666666</v>
      </c>
      <c r="K338" s="36">
        <f t="shared" si="32"/>
        <v>23.809523809523807</v>
      </c>
      <c r="L338" s="39"/>
    </row>
    <row r="339" spans="2:12" s="3" customFormat="1" ht="15.75" customHeight="1" x14ac:dyDescent="0.25">
      <c r="B339" s="90">
        <f>SUM(B337,1)</f>
        <v>175</v>
      </c>
      <c r="C339" s="78">
        <v>2170303</v>
      </c>
      <c r="D339" s="92" t="s">
        <v>136</v>
      </c>
      <c r="E339" s="78">
        <v>910</v>
      </c>
      <c r="F339" s="94" t="s">
        <v>255</v>
      </c>
      <c r="G339" s="69">
        <v>101</v>
      </c>
      <c r="H339" s="69">
        <v>159</v>
      </c>
      <c r="I339" s="69">
        <v>174</v>
      </c>
      <c r="J339" s="25">
        <f t="shared" si="31"/>
        <v>144.66666666666666</v>
      </c>
      <c r="K339" s="36">
        <f t="shared" si="32"/>
        <v>15.897435897435896</v>
      </c>
      <c r="L339" s="39"/>
    </row>
    <row r="340" spans="2:12" s="3" customFormat="1" ht="15.75" x14ac:dyDescent="0.25">
      <c r="B340" s="91"/>
      <c r="C340" s="78"/>
      <c r="D340" s="93"/>
      <c r="E340" s="78">
        <v>910</v>
      </c>
      <c r="F340" s="95"/>
      <c r="G340" s="69">
        <v>315</v>
      </c>
      <c r="H340" s="69">
        <v>277</v>
      </c>
      <c r="I340" s="69">
        <v>256</v>
      </c>
      <c r="J340" s="25">
        <f t="shared" si="31"/>
        <v>282.66666666666669</v>
      </c>
      <c r="K340" s="36">
        <f t="shared" si="32"/>
        <v>31.062271062271062</v>
      </c>
      <c r="L340" s="39"/>
    </row>
    <row r="341" spans="2:12" s="3" customFormat="1" ht="15.75" customHeight="1" x14ac:dyDescent="0.25">
      <c r="B341" s="90">
        <f>SUM(B339,1)</f>
        <v>176</v>
      </c>
      <c r="C341" s="78">
        <v>2170304</v>
      </c>
      <c r="D341" s="92" t="s">
        <v>137</v>
      </c>
      <c r="E341" s="78">
        <v>910</v>
      </c>
      <c r="F341" s="94" t="s">
        <v>255</v>
      </c>
      <c r="G341" s="69">
        <v>331</v>
      </c>
      <c r="H341" s="69">
        <v>367</v>
      </c>
      <c r="I341" s="69">
        <v>351</v>
      </c>
      <c r="J341" s="25">
        <f t="shared" si="31"/>
        <v>349.66666666666669</v>
      </c>
      <c r="K341" s="36">
        <f t="shared" si="32"/>
        <v>38.424908424908431</v>
      </c>
      <c r="L341" s="39"/>
    </row>
    <row r="342" spans="2:12" s="3" customFormat="1" ht="15.75" x14ac:dyDescent="0.25">
      <c r="B342" s="91"/>
      <c r="C342" s="78"/>
      <c r="D342" s="93"/>
      <c r="E342" s="78">
        <v>910</v>
      </c>
      <c r="F342" s="95"/>
      <c r="G342" s="69">
        <v>67</v>
      </c>
      <c r="H342" s="69">
        <v>80</v>
      </c>
      <c r="I342" s="69">
        <v>69</v>
      </c>
      <c r="J342" s="25">
        <f t="shared" si="31"/>
        <v>72</v>
      </c>
      <c r="K342" s="36">
        <f t="shared" si="32"/>
        <v>7.9120879120879115</v>
      </c>
      <c r="L342" s="39"/>
    </row>
    <row r="343" spans="2:12" s="3" customFormat="1" ht="15.75" customHeight="1" x14ac:dyDescent="0.25">
      <c r="B343" s="90">
        <f>SUM(B341,1)</f>
        <v>177</v>
      </c>
      <c r="C343" s="78">
        <v>2171104</v>
      </c>
      <c r="D343" s="92" t="s">
        <v>376</v>
      </c>
      <c r="E343" s="78">
        <v>1445</v>
      </c>
      <c r="F343" s="94" t="s">
        <v>253</v>
      </c>
      <c r="G343" s="69">
        <v>836</v>
      </c>
      <c r="H343" s="69">
        <v>600</v>
      </c>
      <c r="I343" s="69">
        <v>681</v>
      </c>
      <c r="J343" s="25">
        <f t="shared" si="31"/>
        <v>705.66666666666663</v>
      </c>
      <c r="K343" s="36">
        <f t="shared" si="32"/>
        <v>48.83506343713956</v>
      </c>
      <c r="L343" s="39"/>
    </row>
    <row r="344" spans="2:12" s="3" customFormat="1" ht="15.75" x14ac:dyDescent="0.25">
      <c r="B344" s="91"/>
      <c r="C344" s="78"/>
      <c r="D344" s="93"/>
      <c r="E344" s="78">
        <v>1445</v>
      </c>
      <c r="F344" s="95"/>
      <c r="G344" s="69">
        <v>325</v>
      </c>
      <c r="H344" s="69">
        <v>271</v>
      </c>
      <c r="I344" s="69">
        <v>315</v>
      </c>
      <c r="J344" s="25">
        <f t="shared" si="31"/>
        <v>303.66666666666669</v>
      </c>
      <c r="K344" s="36">
        <f t="shared" si="32"/>
        <v>21.014994232987313</v>
      </c>
      <c r="L344" s="39"/>
    </row>
    <row r="345" spans="2:12" s="3" customFormat="1" ht="15.75" customHeight="1" x14ac:dyDescent="0.25">
      <c r="B345" s="90">
        <f>SUM(B343,1)</f>
        <v>178</v>
      </c>
      <c r="C345" s="78">
        <v>2171103</v>
      </c>
      <c r="D345" s="92" t="s">
        <v>377</v>
      </c>
      <c r="E345" s="78">
        <v>2350</v>
      </c>
      <c r="F345" s="94" t="s">
        <v>253</v>
      </c>
      <c r="G345" s="69">
        <v>621</v>
      </c>
      <c r="H345" s="69">
        <v>688</v>
      </c>
      <c r="I345" s="69">
        <v>642</v>
      </c>
      <c r="J345" s="25">
        <f t="shared" si="31"/>
        <v>650.33333333333337</v>
      </c>
      <c r="K345" s="36">
        <f t="shared" si="32"/>
        <v>27.673758865248228</v>
      </c>
      <c r="L345" s="39"/>
    </row>
    <row r="346" spans="2:12" s="3" customFormat="1" ht="15.75" x14ac:dyDescent="0.25">
      <c r="B346" s="91"/>
      <c r="C346" s="78"/>
      <c r="D346" s="93"/>
      <c r="E346" s="78">
        <v>2350</v>
      </c>
      <c r="F346" s="95"/>
      <c r="G346" s="69">
        <v>236</v>
      </c>
      <c r="H346" s="69">
        <v>201</v>
      </c>
      <c r="I346" s="69">
        <v>220</v>
      </c>
      <c r="J346" s="25">
        <f t="shared" si="31"/>
        <v>219</v>
      </c>
      <c r="K346" s="36">
        <f t="shared" si="32"/>
        <v>9.3191489361702136</v>
      </c>
      <c r="L346" s="39"/>
    </row>
    <row r="347" spans="2:12" s="3" customFormat="1" ht="15.75" customHeight="1" x14ac:dyDescent="0.25">
      <c r="B347" s="90">
        <f>SUM(B345,1)</f>
        <v>179</v>
      </c>
      <c r="C347" s="78">
        <v>2171101</v>
      </c>
      <c r="D347" s="92" t="s">
        <v>378</v>
      </c>
      <c r="E347" s="78">
        <v>910</v>
      </c>
      <c r="F347" s="94" t="s">
        <v>253</v>
      </c>
      <c r="G347" s="69">
        <v>292</v>
      </c>
      <c r="H347" s="69">
        <v>301</v>
      </c>
      <c r="I347" s="69">
        <v>338</v>
      </c>
      <c r="J347" s="25">
        <f t="shared" si="31"/>
        <v>310.33333333333331</v>
      </c>
      <c r="K347" s="36">
        <f t="shared" si="32"/>
        <v>34.102564102564095</v>
      </c>
      <c r="L347" s="39"/>
    </row>
    <row r="348" spans="2:12" s="3" customFormat="1" ht="15.75" x14ac:dyDescent="0.25">
      <c r="B348" s="91"/>
      <c r="C348" s="78"/>
      <c r="D348" s="93"/>
      <c r="E348" s="78">
        <v>910</v>
      </c>
      <c r="F348" s="95"/>
      <c r="G348" s="69">
        <v>139</v>
      </c>
      <c r="H348" s="69">
        <v>185</v>
      </c>
      <c r="I348" s="69">
        <v>185</v>
      </c>
      <c r="J348" s="25">
        <f t="shared" si="31"/>
        <v>169.66666666666666</v>
      </c>
      <c r="K348" s="36">
        <f t="shared" si="32"/>
        <v>18.644688644688642</v>
      </c>
      <c r="L348" s="39"/>
    </row>
    <row r="349" spans="2:12" s="3" customFormat="1" ht="15.75" customHeight="1" x14ac:dyDescent="0.25">
      <c r="B349" s="90">
        <f>SUM(B347,1)</f>
        <v>180</v>
      </c>
      <c r="C349" s="78">
        <v>2170301</v>
      </c>
      <c r="D349" s="92" t="s">
        <v>138</v>
      </c>
      <c r="E349" s="78">
        <v>1445</v>
      </c>
      <c r="F349" s="94" t="s">
        <v>255</v>
      </c>
      <c r="G349" s="69">
        <v>275</v>
      </c>
      <c r="H349" s="69">
        <v>246</v>
      </c>
      <c r="I349" s="69">
        <v>249</v>
      </c>
      <c r="J349" s="25">
        <f t="shared" si="31"/>
        <v>256.66666666666669</v>
      </c>
      <c r="K349" s="36">
        <f t="shared" si="32"/>
        <v>17.762399077277973</v>
      </c>
      <c r="L349" s="39"/>
    </row>
    <row r="350" spans="2:12" s="3" customFormat="1" ht="15.75" x14ac:dyDescent="0.25">
      <c r="B350" s="91"/>
      <c r="C350" s="78"/>
      <c r="D350" s="93"/>
      <c r="E350" s="78">
        <v>1445</v>
      </c>
      <c r="F350" s="95"/>
      <c r="G350" s="69">
        <v>77</v>
      </c>
      <c r="H350" s="69">
        <v>114</v>
      </c>
      <c r="I350" s="69">
        <v>105</v>
      </c>
      <c r="J350" s="25">
        <f t="shared" si="31"/>
        <v>98.666666666666671</v>
      </c>
      <c r="K350" s="36">
        <f t="shared" si="32"/>
        <v>6.8281430219146486</v>
      </c>
      <c r="L350" s="39"/>
    </row>
    <row r="351" spans="2:12" s="3" customFormat="1" ht="15.75" customHeight="1" x14ac:dyDescent="0.25">
      <c r="B351" s="90">
        <f>SUM(B349,1)</f>
        <v>181</v>
      </c>
      <c r="C351" s="78">
        <v>2170311</v>
      </c>
      <c r="D351" s="92" t="s">
        <v>139</v>
      </c>
      <c r="E351" s="78">
        <v>1445</v>
      </c>
      <c r="F351" s="94" t="s">
        <v>255</v>
      </c>
      <c r="G351" s="69">
        <v>203</v>
      </c>
      <c r="H351" s="69">
        <v>176</v>
      </c>
      <c r="I351" s="69">
        <v>189</v>
      </c>
      <c r="J351" s="25">
        <f t="shared" si="31"/>
        <v>189.33333333333334</v>
      </c>
      <c r="K351" s="36">
        <f t="shared" si="32"/>
        <v>13.102652825836216</v>
      </c>
      <c r="L351" s="39"/>
    </row>
    <row r="352" spans="2:12" s="3" customFormat="1" ht="15.75" x14ac:dyDescent="0.25">
      <c r="B352" s="91"/>
      <c r="C352" s="78"/>
      <c r="D352" s="93"/>
      <c r="E352" s="78">
        <v>1445</v>
      </c>
      <c r="F352" s="95"/>
      <c r="G352" s="69">
        <v>138</v>
      </c>
      <c r="H352" s="69">
        <v>113</v>
      </c>
      <c r="I352" s="69">
        <v>137</v>
      </c>
      <c r="J352" s="25">
        <f t="shared" si="31"/>
        <v>129.33333333333334</v>
      </c>
      <c r="K352" s="36">
        <f t="shared" si="32"/>
        <v>8.9504036908881197</v>
      </c>
      <c r="L352" s="39"/>
    </row>
    <row r="353" spans="2:12" s="16" customFormat="1" ht="15.75" customHeight="1" x14ac:dyDescent="0.25">
      <c r="B353" s="90">
        <f>SUM(B351,1)</f>
        <v>182</v>
      </c>
      <c r="C353" s="78">
        <v>2170306</v>
      </c>
      <c r="D353" s="92" t="s">
        <v>140</v>
      </c>
      <c r="E353" s="78">
        <v>1445</v>
      </c>
      <c r="F353" s="94" t="s">
        <v>255</v>
      </c>
      <c r="G353" s="69">
        <v>267</v>
      </c>
      <c r="H353" s="69">
        <v>297</v>
      </c>
      <c r="I353" s="69">
        <v>255</v>
      </c>
      <c r="J353" s="25">
        <f t="shared" si="31"/>
        <v>273</v>
      </c>
      <c r="K353" s="36">
        <f t="shared" si="32"/>
        <v>18.892733564013842</v>
      </c>
      <c r="L353" s="39"/>
    </row>
    <row r="354" spans="2:12" s="16" customFormat="1" ht="15.75" x14ac:dyDescent="0.25">
      <c r="B354" s="91"/>
      <c r="C354" s="78"/>
      <c r="D354" s="93"/>
      <c r="E354" s="78">
        <v>1445</v>
      </c>
      <c r="F354" s="95"/>
      <c r="G354" s="69">
        <v>275</v>
      </c>
      <c r="H354" s="69">
        <v>268</v>
      </c>
      <c r="I354" s="69">
        <v>291</v>
      </c>
      <c r="J354" s="25">
        <f t="shared" si="31"/>
        <v>278</v>
      </c>
      <c r="K354" s="36">
        <f t="shared" si="32"/>
        <v>19.238754325259517</v>
      </c>
      <c r="L354" s="39"/>
    </row>
    <row r="355" spans="2:12" s="3" customFormat="1" ht="18.75" customHeight="1" x14ac:dyDescent="0.25">
      <c r="B355" s="90">
        <f>SUM(B353,1)</f>
        <v>183</v>
      </c>
      <c r="C355" s="81">
        <v>2170309</v>
      </c>
      <c r="D355" s="92" t="s">
        <v>141</v>
      </c>
      <c r="E355" s="81">
        <v>910</v>
      </c>
      <c r="F355" s="94" t="s">
        <v>255</v>
      </c>
      <c r="G355" s="69">
        <v>300</v>
      </c>
      <c r="H355" s="69">
        <v>357</v>
      </c>
      <c r="I355" s="69">
        <v>288</v>
      </c>
      <c r="J355" s="25">
        <f t="shared" si="31"/>
        <v>315</v>
      </c>
      <c r="K355" s="36">
        <f t="shared" si="32"/>
        <v>34.615384615384613</v>
      </c>
      <c r="L355" s="39"/>
    </row>
    <row r="356" spans="2:12" s="3" customFormat="1" ht="15.75" x14ac:dyDescent="0.25">
      <c r="B356" s="91"/>
      <c r="C356" s="81"/>
      <c r="D356" s="93"/>
      <c r="E356" s="81">
        <v>910</v>
      </c>
      <c r="F356" s="95"/>
      <c r="G356" s="69">
        <v>12</v>
      </c>
      <c r="H356" s="69">
        <v>10</v>
      </c>
      <c r="I356" s="69">
        <v>10</v>
      </c>
      <c r="J356" s="25">
        <f t="shared" si="31"/>
        <v>10.666666666666666</v>
      </c>
      <c r="K356" s="36">
        <f t="shared" si="32"/>
        <v>1.1721611721611722</v>
      </c>
      <c r="L356" s="39"/>
    </row>
    <row r="357" spans="2:12" s="3" customFormat="1" ht="15" customHeight="1" x14ac:dyDescent="0.25">
      <c r="B357" s="90">
        <f>SUM(B355,1)</f>
        <v>184</v>
      </c>
      <c r="C357" s="81">
        <v>2170310</v>
      </c>
      <c r="D357" s="92" t="s">
        <v>142</v>
      </c>
      <c r="E357" s="81">
        <v>910</v>
      </c>
      <c r="F357" s="94" t="s">
        <v>255</v>
      </c>
      <c r="G357" s="69">
        <v>292</v>
      </c>
      <c r="H357" s="69">
        <v>255</v>
      </c>
      <c r="I357" s="69">
        <v>246</v>
      </c>
      <c r="J357" s="25">
        <f t="shared" si="31"/>
        <v>264.33333333333331</v>
      </c>
      <c r="K357" s="36">
        <f t="shared" si="32"/>
        <v>29.047619047619044</v>
      </c>
      <c r="L357" s="39"/>
    </row>
    <row r="358" spans="2:12" s="3" customFormat="1" ht="15.75" x14ac:dyDescent="0.25">
      <c r="B358" s="91"/>
      <c r="C358" s="81"/>
      <c r="D358" s="93"/>
      <c r="E358" s="81">
        <v>910</v>
      </c>
      <c r="F358" s="95"/>
      <c r="G358" s="69">
        <v>14</v>
      </c>
      <c r="H358" s="69">
        <v>3</v>
      </c>
      <c r="I358" s="69">
        <v>5</v>
      </c>
      <c r="J358" s="25">
        <f t="shared" si="31"/>
        <v>7.333333333333333</v>
      </c>
      <c r="K358" s="36">
        <f t="shared" si="32"/>
        <v>0.80586080586080577</v>
      </c>
      <c r="L358" s="39"/>
    </row>
    <row r="359" spans="2:12" s="3" customFormat="1" ht="18.75" customHeight="1" x14ac:dyDescent="0.25">
      <c r="B359" s="90">
        <f>SUM(B357,1)</f>
        <v>185</v>
      </c>
      <c r="C359" s="81">
        <v>2170308</v>
      </c>
      <c r="D359" s="92" t="s">
        <v>143</v>
      </c>
      <c r="E359" s="81">
        <v>910</v>
      </c>
      <c r="F359" s="94" t="s">
        <v>255</v>
      </c>
      <c r="G359" s="69">
        <v>78</v>
      </c>
      <c r="H359" s="69">
        <v>104</v>
      </c>
      <c r="I359" s="69">
        <v>97</v>
      </c>
      <c r="J359" s="25">
        <f t="shared" si="31"/>
        <v>93</v>
      </c>
      <c r="K359" s="36">
        <f t="shared" si="32"/>
        <v>10.219780219780219</v>
      </c>
      <c r="L359" s="39"/>
    </row>
    <row r="360" spans="2:12" s="3" customFormat="1" ht="15.75" x14ac:dyDescent="0.25">
      <c r="B360" s="91"/>
      <c r="C360" s="81"/>
      <c r="D360" s="93"/>
      <c r="E360" s="81">
        <v>910</v>
      </c>
      <c r="F360" s="95"/>
      <c r="G360" s="69">
        <v>0</v>
      </c>
      <c r="H360" s="69">
        <v>0</v>
      </c>
      <c r="I360" s="69">
        <v>0</v>
      </c>
      <c r="J360" s="25">
        <f t="shared" si="31"/>
        <v>0</v>
      </c>
      <c r="K360" s="36">
        <f t="shared" si="32"/>
        <v>0</v>
      </c>
      <c r="L360" s="39"/>
    </row>
    <row r="361" spans="2:12" s="3" customFormat="1" ht="16.5" customHeight="1" x14ac:dyDescent="0.25">
      <c r="B361" s="90">
        <f>SUM(B359,1)</f>
        <v>186</v>
      </c>
      <c r="C361" s="81">
        <v>2170312</v>
      </c>
      <c r="D361" s="92" t="s">
        <v>144</v>
      </c>
      <c r="E361" s="81">
        <v>910</v>
      </c>
      <c r="F361" s="94" t="s">
        <v>255</v>
      </c>
      <c r="G361" s="69">
        <v>185</v>
      </c>
      <c r="H361" s="69">
        <v>215</v>
      </c>
      <c r="I361" s="69">
        <v>213</v>
      </c>
      <c r="J361" s="25">
        <f t="shared" si="31"/>
        <v>204.33333333333334</v>
      </c>
      <c r="K361" s="36">
        <f t="shared" si="32"/>
        <v>22.454212454212456</v>
      </c>
      <c r="L361" s="39"/>
    </row>
    <row r="362" spans="2:12" s="3" customFormat="1" ht="15.75" x14ac:dyDescent="0.25">
      <c r="B362" s="91"/>
      <c r="C362" s="81"/>
      <c r="D362" s="93"/>
      <c r="E362" s="81">
        <v>910</v>
      </c>
      <c r="F362" s="95"/>
      <c r="G362" s="69">
        <v>0</v>
      </c>
      <c r="H362" s="69">
        <v>0</v>
      </c>
      <c r="I362" s="69">
        <v>0</v>
      </c>
      <c r="J362" s="25">
        <f t="shared" si="31"/>
        <v>0</v>
      </c>
      <c r="K362" s="36">
        <f t="shared" si="32"/>
        <v>0</v>
      </c>
      <c r="L362" s="39"/>
    </row>
    <row r="363" spans="2:12" s="3" customFormat="1" ht="16.5" customHeight="1" x14ac:dyDescent="0.25">
      <c r="B363" s="90">
        <f>SUM(B361,1)</f>
        <v>187</v>
      </c>
      <c r="C363" s="81">
        <v>2170313</v>
      </c>
      <c r="D363" s="92" t="s">
        <v>501</v>
      </c>
      <c r="E363" s="81">
        <v>910</v>
      </c>
      <c r="F363" s="94" t="s">
        <v>255</v>
      </c>
      <c r="G363" s="86">
        <v>63</v>
      </c>
      <c r="H363" s="86">
        <v>42</v>
      </c>
      <c r="I363" s="86">
        <v>70</v>
      </c>
      <c r="J363" s="25">
        <f t="shared" si="31"/>
        <v>58.333333333333336</v>
      </c>
      <c r="K363" s="36">
        <f t="shared" ref="K363:K364" si="33">J363/E363*100</f>
        <v>6.4102564102564115</v>
      </c>
      <c r="L363" s="39"/>
    </row>
    <row r="364" spans="2:12" s="3" customFormat="1" ht="15.75" x14ac:dyDescent="0.25">
      <c r="B364" s="91"/>
      <c r="C364" s="81"/>
      <c r="D364" s="93"/>
      <c r="E364" s="81">
        <v>910</v>
      </c>
      <c r="F364" s="95"/>
      <c r="G364" s="86">
        <v>97</v>
      </c>
      <c r="H364" s="86">
        <v>62</v>
      </c>
      <c r="I364" s="86">
        <v>68</v>
      </c>
      <c r="J364" s="25">
        <f t="shared" si="31"/>
        <v>75.666666666666671</v>
      </c>
      <c r="K364" s="36">
        <f t="shared" si="33"/>
        <v>8.3150183150183157</v>
      </c>
      <c r="L364" s="39"/>
    </row>
    <row r="365" spans="2:12" s="3" customFormat="1" ht="16.5" customHeight="1" x14ac:dyDescent="0.25">
      <c r="B365" s="108">
        <v>188</v>
      </c>
      <c r="C365" s="9">
        <v>2030305</v>
      </c>
      <c r="D365" s="159" t="s">
        <v>145</v>
      </c>
      <c r="E365" s="9">
        <v>1445</v>
      </c>
      <c r="F365" s="102" t="s">
        <v>256</v>
      </c>
      <c r="G365" s="42">
        <v>375</v>
      </c>
      <c r="H365" s="42">
        <v>370</v>
      </c>
      <c r="I365" s="42">
        <v>340</v>
      </c>
      <c r="J365" s="25">
        <f t="shared" si="31"/>
        <v>361.66666666666669</v>
      </c>
      <c r="K365" s="36">
        <f t="shared" si="32"/>
        <v>25.028835063437139</v>
      </c>
      <c r="L365" s="39"/>
    </row>
    <row r="366" spans="2:12" s="3" customFormat="1" ht="17.25" customHeight="1" x14ac:dyDescent="0.25">
      <c r="B366" s="109"/>
      <c r="C366" s="9"/>
      <c r="D366" s="160"/>
      <c r="E366" s="9">
        <v>1445</v>
      </c>
      <c r="F366" s="103"/>
      <c r="G366" s="42">
        <v>229</v>
      </c>
      <c r="H366" s="42">
        <v>305</v>
      </c>
      <c r="I366" s="42">
        <v>222</v>
      </c>
      <c r="J366" s="25">
        <f t="shared" si="31"/>
        <v>252</v>
      </c>
      <c r="K366" s="36">
        <f t="shared" si="32"/>
        <v>17.439446366782008</v>
      </c>
      <c r="L366" s="39"/>
    </row>
    <row r="367" spans="2:12" s="3" customFormat="1" ht="15.75" customHeight="1" x14ac:dyDescent="0.25">
      <c r="B367" s="108">
        <f>SUM(B365,1)</f>
        <v>189</v>
      </c>
      <c r="C367" s="9">
        <v>2030317</v>
      </c>
      <c r="D367" s="159" t="s">
        <v>146</v>
      </c>
      <c r="E367" s="10">
        <v>910</v>
      </c>
      <c r="F367" s="102" t="s">
        <v>256</v>
      </c>
      <c r="G367" s="42">
        <v>155</v>
      </c>
      <c r="H367" s="42">
        <v>130</v>
      </c>
      <c r="I367" s="42">
        <v>130</v>
      </c>
      <c r="J367" s="25">
        <f t="shared" si="31"/>
        <v>138.33333333333334</v>
      </c>
      <c r="K367" s="36">
        <f t="shared" si="32"/>
        <v>15.201465201465203</v>
      </c>
      <c r="L367" s="39"/>
    </row>
    <row r="368" spans="2:12" s="3" customFormat="1" ht="15.75" x14ac:dyDescent="0.25">
      <c r="B368" s="109"/>
      <c r="C368" s="9"/>
      <c r="D368" s="160"/>
      <c r="E368" s="10">
        <v>910</v>
      </c>
      <c r="F368" s="103"/>
      <c r="G368" s="42">
        <v>145</v>
      </c>
      <c r="H368" s="42">
        <v>125</v>
      </c>
      <c r="I368" s="42">
        <v>145</v>
      </c>
      <c r="J368" s="25">
        <f t="shared" si="31"/>
        <v>138.33333333333334</v>
      </c>
      <c r="K368" s="36">
        <f t="shared" si="32"/>
        <v>15.201465201465203</v>
      </c>
      <c r="L368" s="39"/>
    </row>
    <row r="369" spans="2:12" s="3" customFormat="1" ht="15.75" customHeight="1" x14ac:dyDescent="0.25">
      <c r="B369" s="108">
        <f>SUM(B367,1)</f>
        <v>190</v>
      </c>
      <c r="C369" s="9">
        <v>2030302</v>
      </c>
      <c r="D369" s="159" t="s">
        <v>147</v>
      </c>
      <c r="E369" s="10">
        <v>910</v>
      </c>
      <c r="F369" s="102" t="s">
        <v>256</v>
      </c>
      <c r="G369" s="42">
        <v>260</v>
      </c>
      <c r="H369" s="42">
        <v>250</v>
      </c>
      <c r="I369" s="42">
        <v>225</v>
      </c>
      <c r="J369" s="25">
        <f t="shared" si="31"/>
        <v>245</v>
      </c>
      <c r="K369" s="36">
        <f t="shared" si="32"/>
        <v>26.923076923076923</v>
      </c>
      <c r="L369" s="39"/>
    </row>
    <row r="370" spans="2:12" s="3" customFormat="1" ht="15.75" x14ac:dyDescent="0.25">
      <c r="B370" s="109"/>
      <c r="C370" s="9"/>
      <c r="D370" s="160"/>
      <c r="E370" s="10">
        <v>910</v>
      </c>
      <c r="F370" s="103"/>
      <c r="G370" s="42">
        <v>165</v>
      </c>
      <c r="H370" s="42">
        <v>165</v>
      </c>
      <c r="I370" s="42">
        <v>165</v>
      </c>
      <c r="J370" s="25">
        <f t="shared" si="31"/>
        <v>165</v>
      </c>
      <c r="K370" s="36">
        <f t="shared" si="32"/>
        <v>18.131868131868131</v>
      </c>
      <c r="L370" s="39"/>
    </row>
    <row r="371" spans="2:12" s="3" customFormat="1" ht="15.75" customHeight="1" x14ac:dyDescent="0.25">
      <c r="B371" s="108">
        <f>SUM(B369,1)</f>
        <v>191</v>
      </c>
      <c r="C371" s="9">
        <v>2030304</v>
      </c>
      <c r="D371" s="159" t="s">
        <v>148</v>
      </c>
      <c r="E371" s="10">
        <v>910</v>
      </c>
      <c r="F371" s="102" t="s">
        <v>256</v>
      </c>
      <c r="G371" s="42">
        <v>265</v>
      </c>
      <c r="H371" s="42">
        <v>235</v>
      </c>
      <c r="I371" s="42">
        <v>195</v>
      </c>
      <c r="J371" s="25">
        <f t="shared" si="31"/>
        <v>231.66666666666666</v>
      </c>
      <c r="K371" s="36">
        <f t="shared" si="32"/>
        <v>25.457875457875456</v>
      </c>
      <c r="L371" s="39"/>
    </row>
    <row r="372" spans="2:12" s="3" customFormat="1" ht="15.75" x14ac:dyDescent="0.25">
      <c r="B372" s="109"/>
      <c r="C372" s="9"/>
      <c r="D372" s="160"/>
      <c r="E372" s="10">
        <v>910</v>
      </c>
      <c r="F372" s="103"/>
      <c r="G372" s="42">
        <v>60</v>
      </c>
      <c r="H372" s="42">
        <v>40</v>
      </c>
      <c r="I372" s="42">
        <v>50</v>
      </c>
      <c r="J372" s="25">
        <f t="shared" si="31"/>
        <v>50</v>
      </c>
      <c r="K372" s="36">
        <f t="shared" si="32"/>
        <v>5.4945054945054945</v>
      </c>
      <c r="L372" s="39"/>
    </row>
    <row r="373" spans="2:12" s="3" customFormat="1" ht="15.75" customHeight="1" x14ac:dyDescent="0.25">
      <c r="B373" s="108">
        <f>SUM(B371,1)</f>
        <v>192</v>
      </c>
      <c r="C373" s="9">
        <v>2030301</v>
      </c>
      <c r="D373" s="159" t="s">
        <v>149</v>
      </c>
      <c r="E373" s="10">
        <v>910</v>
      </c>
      <c r="F373" s="102" t="s">
        <v>256</v>
      </c>
      <c r="G373" s="42">
        <v>230</v>
      </c>
      <c r="H373" s="42">
        <v>320</v>
      </c>
      <c r="I373" s="42">
        <v>205</v>
      </c>
      <c r="J373" s="25">
        <f t="shared" si="31"/>
        <v>251.66666666666666</v>
      </c>
      <c r="K373" s="36">
        <f t="shared" si="32"/>
        <v>27.655677655677657</v>
      </c>
      <c r="L373" s="39"/>
    </row>
    <row r="374" spans="2:12" s="3" customFormat="1" ht="15.75" x14ac:dyDescent="0.25">
      <c r="B374" s="109"/>
      <c r="C374" s="9"/>
      <c r="D374" s="160"/>
      <c r="E374" s="10">
        <v>910</v>
      </c>
      <c r="F374" s="103"/>
      <c r="G374" s="42">
        <v>105</v>
      </c>
      <c r="H374" s="42">
        <v>140</v>
      </c>
      <c r="I374" s="42">
        <v>135</v>
      </c>
      <c r="J374" s="25">
        <f t="shared" si="31"/>
        <v>126.66666666666667</v>
      </c>
      <c r="K374" s="36">
        <f t="shared" si="32"/>
        <v>13.91941391941392</v>
      </c>
      <c r="L374" s="39"/>
    </row>
    <row r="375" spans="2:12" s="3" customFormat="1" ht="15.75" customHeight="1" x14ac:dyDescent="0.25">
      <c r="B375" s="108">
        <f>SUM(B373,1)</f>
        <v>193</v>
      </c>
      <c r="C375" s="9">
        <v>2030303</v>
      </c>
      <c r="D375" s="159" t="s">
        <v>150</v>
      </c>
      <c r="E375" s="10">
        <v>910</v>
      </c>
      <c r="F375" s="102" t="s">
        <v>256</v>
      </c>
      <c r="G375" s="42">
        <v>70</v>
      </c>
      <c r="H375" s="42">
        <v>75</v>
      </c>
      <c r="I375" s="42">
        <v>65</v>
      </c>
      <c r="J375" s="25">
        <f t="shared" si="31"/>
        <v>70</v>
      </c>
      <c r="K375" s="36">
        <f t="shared" si="32"/>
        <v>7.6923076923076925</v>
      </c>
      <c r="L375" s="39"/>
    </row>
    <row r="376" spans="2:12" s="3" customFormat="1" ht="15.75" x14ac:dyDescent="0.25">
      <c r="B376" s="109"/>
      <c r="C376" s="9"/>
      <c r="D376" s="160"/>
      <c r="E376" s="10">
        <v>910</v>
      </c>
      <c r="F376" s="103"/>
      <c r="G376" s="42">
        <v>375</v>
      </c>
      <c r="H376" s="42">
        <v>320</v>
      </c>
      <c r="I376" s="42">
        <v>275</v>
      </c>
      <c r="J376" s="25">
        <f t="shared" si="31"/>
        <v>323.33333333333331</v>
      </c>
      <c r="K376" s="36">
        <f t="shared" si="32"/>
        <v>35.531135531135526</v>
      </c>
      <c r="L376" s="39"/>
    </row>
    <row r="377" spans="2:12" s="3" customFormat="1" ht="15.75" customHeight="1" x14ac:dyDescent="0.25">
      <c r="B377" s="29">
        <f>SUM(B375,1)</f>
        <v>194</v>
      </c>
      <c r="C377" s="9">
        <v>2250001</v>
      </c>
      <c r="D377" s="23" t="s">
        <v>379</v>
      </c>
      <c r="E377" s="10">
        <v>1445</v>
      </c>
      <c r="F377" s="106" t="s">
        <v>300</v>
      </c>
      <c r="G377" s="44">
        <v>658</v>
      </c>
      <c r="H377" s="44">
        <v>710</v>
      </c>
      <c r="I377" s="44">
        <v>601</v>
      </c>
      <c r="J377" s="25">
        <f t="shared" si="31"/>
        <v>656.33333333333337</v>
      </c>
      <c r="K377" s="36">
        <f t="shared" si="32"/>
        <v>45.420991926182239</v>
      </c>
      <c r="L377" s="39"/>
    </row>
    <row r="378" spans="2:12" s="3" customFormat="1" ht="15.75" x14ac:dyDescent="0.25">
      <c r="B378" s="29">
        <f>SUM(B377,1)</f>
        <v>195</v>
      </c>
      <c r="C378" s="9">
        <v>2250002</v>
      </c>
      <c r="D378" s="23" t="s">
        <v>151</v>
      </c>
      <c r="E378" s="10">
        <v>1445</v>
      </c>
      <c r="F378" s="140"/>
      <c r="G378" s="44">
        <v>694</v>
      </c>
      <c r="H378" s="44">
        <v>685</v>
      </c>
      <c r="I378" s="44">
        <v>768</v>
      </c>
      <c r="J378" s="25">
        <f t="shared" si="31"/>
        <v>715.66666666666663</v>
      </c>
      <c r="K378" s="36">
        <f t="shared" si="32"/>
        <v>49.527104959630904</v>
      </c>
      <c r="L378" s="39"/>
    </row>
    <row r="379" spans="2:12" s="3" customFormat="1" ht="15.75" x14ac:dyDescent="0.25">
      <c r="B379" s="29">
        <f>SUM(B378,1)</f>
        <v>196</v>
      </c>
      <c r="C379" s="9">
        <v>2250003</v>
      </c>
      <c r="D379" s="23" t="s">
        <v>152</v>
      </c>
      <c r="E379" s="10">
        <v>1445</v>
      </c>
      <c r="F379" s="140"/>
      <c r="G379" s="44">
        <v>194</v>
      </c>
      <c r="H379" s="44">
        <v>219</v>
      </c>
      <c r="I379" s="44">
        <v>215</v>
      </c>
      <c r="J379" s="25">
        <f t="shared" si="31"/>
        <v>209.33333333333334</v>
      </c>
      <c r="K379" s="36">
        <f t="shared" si="32"/>
        <v>14.486735870818917</v>
      </c>
      <c r="L379" s="39"/>
    </row>
    <row r="380" spans="2:12" s="3" customFormat="1" ht="15.75" x14ac:dyDescent="0.25">
      <c r="B380" s="29">
        <f>SUM(B379,1)</f>
        <v>197</v>
      </c>
      <c r="C380" s="9">
        <v>2250004</v>
      </c>
      <c r="D380" s="23" t="s">
        <v>153</v>
      </c>
      <c r="E380" s="10">
        <v>1445</v>
      </c>
      <c r="F380" s="107"/>
      <c r="G380" s="44">
        <v>364</v>
      </c>
      <c r="H380" s="44">
        <v>344</v>
      </c>
      <c r="I380" s="44">
        <v>385</v>
      </c>
      <c r="J380" s="25">
        <f t="shared" si="31"/>
        <v>364.33333333333331</v>
      </c>
      <c r="K380" s="36">
        <f t="shared" si="32"/>
        <v>25.213379469434834</v>
      </c>
      <c r="L380" s="39"/>
    </row>
    <row r="381" spans="2:12" s="3" customFormat="1" ht="15.75" customHeight="1" x14ac:dyDescent="0.25">
      <c r="B381" s="108">
        <f>SUM(B380,1)</f>
        <v>198</v>
      </c>
      <c r="C381" s="9">
        <v>2250005</v>
      </c>
      <c r="D381" s="159" t="s">
        <v>326</v>
      </c>
      <c r="E381" s="10">
        <v>910</v>
      </c>
      <c r="F381" s="106" t="s">
        <v>301</v>
      </c>
      <c r="G381" s="44">
        <v>434</v>
      </c>
      <c r="H381" s="44">
        <v>414</v>
      </c>
      <c r="I381" s="44">
        <v>443</v>
      </c>
      <c r="J381" s="25">
        <f t="shared" si="31"/>
        <v>430.33333333333331</v>
      </c>
      <c r="K381" s="36">
        <f t="shared" si="32"/>
        <v>47.289377289377285</v>
      </c>
      <c r="L381" s="39"/>
    </row>
    <row r="382" spans="2:12" s="3" customFormat="1" ht="15.75" x14ac:dyDescent="0.25">
      <c r="B382" s="109"/>
      <c r="C382" s="9"/>
      <c r="D382" s="160"/>
      <c r="E382" s="10">
        <v>910</v>
      </c>
      <c r="F382" s="107"/>
      <c r="G382" s="44">
        <v>314</v>
      </c>
      <c r="H382" s="44">
        <v>294</v>
      </c>
      <c r="I382" s="44">
        <v>312</v>
      </c>
      <c r="J382" s="25">
        <f t="shared" si="31"/>
        <v>306.66666666666669</v>
      </c>
      <c r="K382" s="36">
        <f t="shared" si="32"/>
        <v>33.699633699633701</v>
      </c>
      <c r="L382" s="39"/>
    </row>
    <row r="383" spans="2:12" s="3" customFormat="1" ht="15.75" customHeight="1" x14ac:dyDescent="0.25">
      <c r="B383" s="108">
        <f>SUM(B381,1)</f>
        <v>199</v>
      </c>
      <c r="C383" s="9">
        <v>2250006</v>
      </c>
      <c r="D383" s="159" t="s">
        <v>325</v>
      </c>
      <c r="E383" s="10">
        <v>1445</v>
      </c>
      <c r="F383" s="106" t="s">
        <v>539</v>
      </c>
      <c r="G383" s="44">
        <v>497</v>
      </c>
      <c r="H383" s="44">
        <v>496</v>
      </c>
      <c r="I383" s="44">
        <v>488</v>
      </c>
      <c r="J383" s="25">
        <f t="shared" si="31"/>
        <v>493.66666666666669</v>
      </c>
      <c r="K383" s="36">
        <f t="shared" si="32"/>
        <v>34.16378316032295</v>
      </c>
      <c r="L383" s="39"/>
    </row>
    <row r="384" spans="2:12" s="3" customFormat="1" ht="15.75" x14ac:dyDescent="0.25">
      <c r="B384" s="109"/>
      <c r="C384" s="9"/>
      <c r="D384" s="160"/>
      <c r="E384" s="10">
        <v>1445</v>
      </c>
      <c r="F384" s="107"/>
      <c r="G384" s="44">
        <v>348</v>
      </c>
      <c r="H384" s="44">
        <v>300</v>
      </c>
      <c r="I384" s="44">
        <v>280</v>
      </c>
      <c r="J384" s="25">
        <f t="shared" si="31"/>
        <v>309.33333333333331</v>
      </c>
      <c r="K384" s="36">
        <f t="shared" si="32"/>
        <v>21.407151095732409</v>
      </c>
      <c r="L384" s="39"/>
    </row>
    <row r="385" spans="2:12" s="16" customFormat="1" ht="18" customHeight="1" x14ac:dyDescent="0.25">
      <c r="B385" s="90">
        <f>SUM(B383,1)</f>
        <v>200</v>
      </c>
      <c r="C385" s="78">
        <v>2100010</v>
      </c>
      <c r="D385" s="92" t="s">
        <v>527</v>
      </c>
      <c r="E385" s="78">
        <v>910</v>
      </c>
      <c r="F385" s="118" t="s">
        <v>302</v>
      </c>
      <c r="G385" s="69">
        <v>18</v>
      </c>
      <c r="H385" s="69">
        <v>17</v>
      </c>
      <c r="I385" s="69">
        <v>9</v>
      </c>
      <c r="J385" s="25">
        <f t="shared" si="31"/>
        <v>14.666666666666666</v>
      </c>
      <c r="K385" s="36">
        <f t="shared" si="32"/>
        <v>1.6117216117216115</v>
      </c>
      <c r="L385" s="39"/>
    </row>
    <row r="386" spans="2:12" s="16" customFormat="1" ht="18" customHeight="1" x14ac:dyDescent="0.25">
      <c r="B386" s="91"/>
      <c r="C386" s="78"/>
      <c r="D386" s="93"/>
      <c r="E386" s="78">
        <v>910</v>
      </c>
      <c r="F386" s="119"/>
      <c r="G386" s="69">
        <v>25</v>
      </c>
      <c r="H386" s="69">
        <v>22</v>
      </c>
      <c r="I386" s="69">
        <v>25</v>
      </c>
      <c r="J386" s="25">
        <f t="shared" si="31"/>
        <v>24</v>
      </c>
      <c r="K386" s="36">
        <f t="shared" si="32"/>
        <v>2.6373626373626373</v>
      </c>
      <c r="L386" s="39"/>
    </row>
    <row r="387" spans="2:12" s="16" customFormat="1" ht="15.75" customHeight="1" x14ac:dyDescent="0.25">
      <c r="B387" s="90">
        <f>SUM(B385,1)</f>
        <v>201</v>
      </c>
      <c r="C387" s="78">
        <v>2100011</v>
      </c>
      <c r="D387" s="92" t="s">
        <v>505</v>
      </c>
      <c r="E387" s="78">
        <v>910</v>
      </c>
      <c r="F387" s="118" t="s">
        <v>302</v>
      </c>
      <c r="G387" s="69">
        <v>18</v>
      </c>
      <c r="H387" s="69">
        <v>23</v>
      </c>
      <c r="I387" s="69">
        <v>20</v>
      </c>
      <c r="J387" s="25">
        <f t="shared" si="31"/>
        <v>20.333333333333332</v>
      </c>
      <c r="K387" s="36">
        <f t="shared" ref="K387:K388" si="34">J387/E387*100</f>
        <v>2.2344322344322345</v>
      </c>
      <c r="L387" s="39"/>
    </row>
    <row r="388" spans="2:12" s="16" customFormat="1" ht="17.25" customHeight="1" x14ac:dyDescent="0.25">
      <c r="B388" s="91"/>
      <c r="C388" s="78"/>
      <c r="D388" s="93"/>
      <c r="E388" s="78">
        <v>910</v>
      </c>
      <c r="F388" s="119"/>
      <c r="G388" s="69">
        <v>16</v>
      </c>
      <c r="H388" s="69">
        <v>11</v>
      </c>
      <c r="I388" s="69">
        <v>16</v>
      </c>
      <c r="J388" s="25">
        <f t="shared" si="31"/>
        <v>14.333333333333334</v>
      </c>
      <c r="K388" s="36">
        <f t="shared" si="34"/>
        <v>1.575091575091575</v>
      </c>
      <c r="L388" s="39"/>
    </row>
    <row r="389" spans="2:12" s="16" customFormat="1" ht="15.75" x14ac:dyDescent="0.25">
      <c r="B389" s="79">
        <v>202</v>
      </c>
      <c r="C389" s="78">
        <v>2100009</v>
      </c>
      <c r="D389" s="80" t="s">
        <v>154</v>
      </c>
      <c r="E389" s="78">
        <v>235</v>
      </c>
      <c r="F389" s="85" t="s">
        <v>303</v>
      </c>
      <c r="G389" s="69">
        <v>79</v>
      </c>
      <c r="H389" s="69">
        <v>64</v>
      </c>
      <c r="I389" s="69">
        <v>80</v>
      </c>
      <c r="J389" s="25">
        <f t="shared" si="31"/>
        <v>74.333333333333329</v>
      </c>
      <c r="K389" s="36">
        <f t="shared" ref="K389:K402" si="35">J389/E389*100</f>
        <v>31.63120567375886</v>
      </c>
      <c r="L389" s="39"/>
    </row>
    <row r="390" spans="2:12" s="3" customFormat="1" ht="15.75" customHeight="1" x14ac:dyDescent="0.25">
      <c r="B390" s="90">
        <f>SUM(B389,1)</f>
        <v>203</v>
      </c>
      <c r="C390" s="81">
        <v>2100011</v>
      </c>
      <c r="D390" s="92" t="s">
        <v>528</v>
      </c>
      <c r="E390" s="81">
        <v>1445</v>
      </c>
      <c r="F390" s="94" t="s">
        <v>257</v>
      </c>
      <c r="G390" s="69">
        <v>109</v>
      </c>
      <c r="H390" s="69">
        <v>87</v>
      </c>
      <c r="I390" s="69">
        <v>125</v>
      </c>
      <c r="J390" s="25">
        <f t="shared" si="31"/>
        <v>107</v>
      </c>
      <c r="K390" s="36">
        <f t="shared" si="35"/>
        <v>7.4048442906574392</v>
      </c>
      <c r="L390" s="39"/>
    </row>
    <row r="391" spans="2:12" s="3" customFormat="1" ht="15.75" x14ac:dyDescent="0.25">
      <c r="B391" s="91"/>
      <c r="C391" s="81"/>
      <c r="D391" s="93"/>
      <c r="E391" s="81">
        <v>1445</v>
      </c>
      <c r="F391" s="95"/>
      <c r="G391" s="69">
        <v>113</v>
      </c>
      <c r="H391" s="69">
        <v>107</v>
      </c>
      <c r="I391" s="69">
        <v>82</v>
      </c>
      <c r="J391" s="25">
        <f t="shared" si="31"/>
        <v>100.66666666666667</v>
      </c>
      <c r="K391" s="36">
        <f t="shared" si="35"/>
        <v>6.9665513264129189</v>
      </c>
      <c r="L391" s="39"/>
    </row>
    <row r="392" spans="2:12" s="3" customFormat="1" ht="15.75" customHeight="1" x14ac:dyDescent="0.25">
      <c r="B392" s="90">
        <f>SUM(B390,1)</f>
        <v>204</v>
      </c>
      <c r="C392" s="78">
        <v>2100001</v>
      </c>
      <c r="D392" s="92" t="s">
        <v>380</v>
      </c>
      <c r="E392" s="78">
        <v>910</v>
      </c>
      <c r="F392" s="118" t="s">
        <v>302</v>
      </c>
      <c r="G392" s="69">
        <v>204</v>
      </c>
      <c r="H392" s="69">
        <v>204</v>
      </c>
      <c r="I392" s="69">
        <v>245</v>
      </c>
      <c r="J392" s="25">
        <f t="shared" si="31"/>
        <v>217.66666666666666</v>
      </c>
      <c r="K392" s="36">
        <f t="shared" si="35"/>
        <v>23.919413919413916</v>
      </c>
      <c r="L392" s="39"/>
    </row>
    <row r="393" spans="2:12" s="3" customFormat="1" ht="15.75" x14ac:dyDescent="0.25">
      <c r="B393" s="91"/>
      <c r="C393" s="78"/>
      <c r="D393" s="93"/>
      <c r="E393" s="78">
        <v>910</v>
      </c>
      <c r="F393" s="119"/>
      <c r="G393" s="69">
        <v>269</v>
      </c>
      <c r="H393" s="69">
        <v>214</v>
      </c>
      <c r="I393" s="69">
        <v>235</v>
      </c>
      <c r="J393" s="25">
        <f t="shared" si="31"/>
        <v>239.33333333333334</v>
      </c>
      <c r="K393" s="36">
        <f t="shared" si="35"/>
        <v>26.300366300366303</v>
      </c>
      <c r="L393" s="39"/>
    </row>
    <row r="394" spans="2:12" s="3" customFormat="1" ht="15.75" customHeight="1" x14ac:dyDescent="0.25">
      <c r="B394" s="90">
        <f>SUM(B392,1)</f>
        <v>205</v>
      </c>
      <c r="C394" s="78">
        <v>2100008</v>
      </c>
      <c r="D394" s="92" t="s">
        <v>155</v>
      </c>
      <c r="E394" s="78">
        <v>1445</v>
      </c>
      <c r="F394" s="118" t="s">
        <v>302</v>
      </c>
      <c r="G394" s="69">
        <v>291</v>
      </c>
      <c r="H394" s="69">
        <v>261</v>
      </c>
      <c r="I394" s="69">
        <v>215</v>
      </c>
      <c r="J394" s="25">
        <f t="shared" si="31"/>
        <v>255.66666666666666</v>
      </c>
      <c r="K394" s="36">
        <f t="shared" si="35"/>
        <v>17.693194925028834</v>
      </c>
      <c r="L394" s="39"/>
    </row>
    <row r="395" spans="2:12" s="3" customFormat="1" ht="15.75" x14ac:dyDescent="0.25">
      <c r="B395" s="91"/>
      <c r="C395" s="78"/>
      <c r="D395" s="93"/>
      <c r="E395" s="78">
        <v>1445</v>
      </c>
      <c r="F395" s="119"/>
      <c r="G395" s="69">
        <v>143</v>
      </c>
      <c r="H395" s="69">
        <v>144</v>
      </c>
      <c r="I395" s="69">
        <v>143</v>
      </c>
      <c r="J395" s="25">
        <f t="shared" si="31"/>
        <v>143.33333333333334</v>
      </c>
      <c r="K395" s="36">
        <f t="shared" si="35"/>
        <v>9.9192618223760096</v>
      </c>
      <c r="L395" s="39"/>
    </row>
    <row r="396" spans="2:12" s="3" customFormat="1" ht="15.75" customHeight="1" x14ac:dyDescent="0.25">
      <c r="B396" s="90">
        <f>SUM(B394,1)</f>
        <v>206</v>
      </c>
      <c r="C396" s="78">
        <v>2100002</v>
      </c>
      <c r="D396" s="92" t="s">
        <v>156</v>
      </c>
      <c r="E396" s="78">
        <v>1445</v>
      </c>
      <c r="F396" s="118" t="s">
        <v>302</v>
      </c>
      <c r="G396" s="69">
        <v>302</v>
      </c>
      <c r="H396" s="69">
        <v>284</v>
      </c>
      <c r="I396" s="69">
        <v>304</v>
      </c>
      <c r="J396" s="25">
        <f t="shared" si="31"/>
        <v>296.66666666666669</v>
      </c>
      <c r="K396" s="36">
        <f t="shared" si="35"/>
        <v>20.53056516724337</v>
      </c>
      <c r="L396" s="39"/>
    </row>
    <row r="397" spans="2:12" s="3" customFormat="1" ht="15.75" x14ac:dyDescent="0.25">
      <c r="B397" s="91"/>
      <c r="C397" s="78"/>
      <c r="D397" s="93"/>
      <c r="E397" s="78">
        <v>1445</v>
      </c>
      <c r="F397" s="119"/>
      <c r="G397" s="69">
        <v>318</v>
      </c>
      <c r="H397" s="69">
        <v>305</v>
      </c>
      <c r="I397" s="69">
        <v>290</v>
      </c>
      <c r="J397" s="25">
        <f t="shared" ref="J397:J460" si="36">(G397+H397+I397)/3</f>
        <v>304.33333333333331</v>
      </c>
      <c r="K397" s="36">
        <f t="shared" si="35"/>
        <v>21.061130334486737</v>
      </c>
      <c r="L397" s="39"/>
    </row>
    <row r="398" spans="2:12" s="3" customFormat="1" ht="15.75" customHeight="1" x14ac:dyDescent="0.25">
      <c r="B398" s="90">
        <f>SUM(B396,1)</f>
        <v>207</v>
      </c>
      <c r="C398" s="78">
        <v>2100003</v>
      </c>
      <c r="D398" s="92" t="s">
        <v>157</v>
      </c>
      <c r="E398" s="78">
        <v>1445</v>
      </c>
      <c r="F398" s="118" t="s">
        <v>302</v>
      </c>
      <c r="G398" s="69">
        <v>259</v>
      </c>
      <c r="H398" s="69">
        <v>190</v>
      </c>
      <c r="I398" s="69">
        <v>208</v>
      </c>
      <c r="J398" s="25">
        <f t="shared" si="36"/>
        <v>219</v>
      </c>
      <c r="K398" s="36">
        <f t="shared" si="35"/>
        <v>15.155709342560552</v>
      </c>
      <c r="L398" s="39"/>
    </row>
    <row r="399" spans="2:12" s="3" customFormat="1" ht="15.75" x14ac:dyDescent="0.25">
      <c r="B399" s="91"/>
      <c r="C399" s="78"/>
      <c r="D399" s="93"/>
      <c r="E399" s="78">
        <v>1445</v>
      </c>
      <c r="F399" s="119"/>
      <c r="G399" s="69">
        <v>202</v>
      </c>
      <c r="H399" s="69">
        <v>200</v>
      </c>
      <c r="I399" s="69">
        <v>190</v>
      </c>
      <c r="J399" s="25">
        <f t="shared" si="36"/>
        <v>197.33333333333334</v>
      </c>
      <c r="K399" s="36">
        <f t="shared" si="35"/>
        <v>13.656286043829297</v>
      </c>
      <c r="L399" s="39"/>
    </row>
    <row r="400" spans="2:12" s="3" customFormat="1" ht="15.75" customHeight="1" x14ac:dyDescent="0.25">
      <c r="B400" s="90">
        <f>SUM(B398,1)</f>
        <v>208</v>
      </c>
      <c r="C400" s="78">
        <v>2101306</v>
      </c>
      <c r="D400" s="92" t="s">
        <v>381</v>
      </c>
      <c r="E400" s="78">
        <v>1445</v>
      </c>
      <c r="F400" s="94" t="s">
        <v>257</v>
      </c>
      <c r="G400" s="69">
        <v>505</v>
      </c>
      <c r="H400" s="69">
        <v>390</v>
      </c>
      <c r="I400" s="69">
        <v>433</v>
      </c>
      <c r="J400" s="25">
        <f t="shared" si="36"/>
        <v>442.66666666666669</v>
      </c>
      <c r="K400" s="36">
        <f t="shared" si="35"/>
        <v>30.634371395617073</v>
      </c>
      <c r="L400" s="39"/>
    </row>
    <row r="401" spans="2:12" s="3" customFormat="1" ht="15.75" x14ac:dyDescent="0.25">
      <c r="B401" s="91"/>
      <c r="C401" s="78"/>
      <c r="D401" s="93"/>
      <c r="E401" s="78">
        <v>1445</v>
      </c>
      <c r="F401" s="95"/>
      <c r="G401" s="69">
        <v>250</v>
      </c>
      <c r="H401" s="69">
        <v>264</v>
      </c>
      <c r="I401" s="69">
        <v>188</v>
      </c>
      <c r="J401" s="25">
        <f t="shared" si="36"/>
        <v>234</v>
      </c>
      <c r="K401" s="36">
        <f t="shared" si="35"/>
        <v>16.193771626297579</v>
      </c>
      <c r="L401" s="39"/>
    </row>
    <row r="402" spans="2:12" s="3" customFormat="1" ht="15.75" customHeight="1" x14ac:dyDescent="0.25">
      <c r="B402" s="90">
        <f>SUM(B400,1)</f>
        <v>209</v>
      </c>
      <c r="C402" s="78">
        <v>2101305</v>
      </c>
      <c r="D402" s="92" t="s">
        <v>382</v>
      </c>
      <c r="E402" s="78">
        <v>1445</v>
      </c>
      <c r="F402" s="94" t="s">
        <v>257</v>
      </c>
      <c r="G402" s="69">
        <v>248</v>
      </c>
      <c r="H402" s="69">
        <v>266</v>
      </c>
      <c r="I402" s="69">
        <v>331</v>
      </c>
      <c r="J402" s="25">
        <f t="shared" si="36"/>
        <v>281.66666666666669</v>
      </c>
      <c r="K402" s="36">
        <f t="shared" si="35"/>
        <v>19.492502883506347</v>
      </c>
      <c r="L402" s="39"/>
    </row>
    <row r="403" spans="2:12" s="3" customFormat="1" ht="15.75" x14ac:dyDescent="0.25">
      <c r="B403" s="91"/>
      <c r="C403" s="78"/>
      <c r="D403" s="93"/>
      <c r="E403" s="78">
        <v>1445</v>
      </c>
      <c r="F403" s="95"/>
      <c r="G403" s="69">
        <v>247</v>
      </c>
      <c r="H403" s="69">
        <v>189</v>
      </c>
      <c r="I403" s="69">
        <v>225</v>
      </c>
      <c r="J403" s="25">
        <f t="shared" si="36"/>
        <v>220.33333333333334</v>
      </c>
      <c r="K403" s="36">
        <f t="shared" ref="K403:K472" si="37">J403/E403*100</f>
        <v>15.2479815455594</v>
      </c>
      <c r="L403" s="39"/>
    </row>
    <row r="404" spans="2:12" s="3" customFormat="1" ht="15.75" customHeight="1" x14ac:dyDescent="0.25">
      <c r="B404" s="90">
        <f>SUM(B402,1)</f>
        <v>210</v>
      </c>
      <c r="C404" s="78">
        <v>2101301</v>
      </c>
      <c r="D404" s="92" t="s">
        <v>383</v>
      </c>
      <c r="E404" s="78">
        <v>910</v>
      </c>
      <c r="F404" s="94" t="s">
        <v>257</v>
      </c>
      <c r="G404" s="69">
        <v>196</v>
      </c>
      <c r="H404" s="69">
        <v>114</v>
      </c>
      <c r="I404" s="69">
        <v>142</v>
      </c>
      <c r="J404" s="25">
        <f t="shared" si="36"/>
        <v>150.66666666666666</v>
      </c>
      <c r="K404" s="36">
        <f t="shared" si="37"/>
        <v>16.556776556776555</v>
      </c>
      <c r="L404" s="39"/>
    </row>
    <row r="405" spans="2:12" s="3" customFormat="1" ht="15.75" x14ac:dyDescent="0.25">
      <c r="B405" s="91"/>
      <c r="C405" s="78"/>
      <c r="D405" s="93"/>
      <c r="E405" s="78">
        <v>910</v>
      </c>
      <c r="F405" s="95"/>
      <c r="G405" s="69">
        <v>176</v>
      </c>
      <c r="H405" s="69">
        <v>145</v>
      </c>
      <c r="I405" s="69">
        <v>174</v>
      </c>
      <c r="J405" s="25">
        <f t="shared" si="36"/>
        <v>165</v>
      </c>
      <c r="K405" s="36">
        <f t="shared" si="37"/>
        <v>18.131868131868131</v>
      </c>
      <c r="L405" s="39"/>
    </row>
    <row r="406" spans="2:12" s="3" customFormat="1" ht="15.75" customHeight="1" x14ac:dyDescent="0.25">
      <c r="B406" s="90">
        <f>SUM(B404,1)</f>
        <v>211</v>
      </c>
      <c r="C406" s="78">
        <v>2101307</v>
      </c>
      <c r="D406" s="92" t="s">
        <v>384</v>
      </c>
      <c r="E406" s="78">
        <v>588</v>
      </c>
      <c r="F406" s="94" t="s">
        <v>257</v>
      </c>
      <c r="G406" s="69">
        <v>176</v>
      </c>
      <c r="H406" s="69">
        <v>176</v>
      </c>
      <c r="I406" s="69">
        <v>135</v>
      </c>
      <c r="J406" s="25">
        <f t="shared" si="36"/>
        <v>162.33333333333334</v>
      </c>
      <c r="K406" s="36">
        <f t="shared" si="37"/>
        <v>27.607709750566894</v>
      </c>
      <c r="L406" s="39"/>
    </row>
    <row r="407" spans="2:12" s="3" customFormat="1" ht="15.75" x14ac:dyDescent="0.25">
      <c r="B407" s="91"/>
      <c r="C407" s="78"/>
      <c r="D407" s="93"/>
      <c r="E407" s="78">
        <v>588</v>
      </c>
      <c r="F407" s="95"/>
      <c r="G407" s="69">
        <v>92</v>
      </c>
      <c r="H407" s="69">
        <v>101</v>
      </c>
      <c r="I407" s="69">
        <v>93</v>
      </c>
      <c r="J407" s="25">
        <f t="shared" si="36"/>
        <v>95.333333333333329</v>
      </c>
      <c r="K407" s="36">
        <f t="shared" si="37"/>
        <v>16.213151927437643</v>
      </c>
      <c r="L407" s="39"/>
    </row>
    <row r="408" spans="2:12" s="3" customFormat="1" ht="15.75" customHeight="1" x14ac:dyDescent="0.25">
      <c r="B408" s="90">
        <f>SUM(B406,1)</f>
        <v>212</v>
      </c>
      <c r="C408" s="78">
        <v>2101308</v>
      </c>
      <c r="D408" s="92" t="s">
        <v>385</v>
      </c>
      <c r="E408" s="78">
        <v>588</v>
      </c>
      <c r="F408" s="94" t="s">
        <v>257</v>
      </c>
      <c r="G408" s="69">
        <v>89</v>
      </c>
      <c r="H408" s="69">
        <v>56</v>
      </c>
      <c r="I408" s="69">
        <v>61</v>
      </c>
      <c r="J408" s="25">
        <f t="shared" si="36"/>
        <v>68.666666666666671</v>
      </c>
      <c r="K408" s="36">
        <f t="shared" si="37"/>
        <v>11.678004535147393</v>
      </c>
      <c r="L408" s="39"/>
    </row>
    <row r="409" spans="2:12" s="3" customFormat="1" ht="15.75" x14ac:dyDescent="0.25">
      <c r="B409" s="91"/>
      <c r="C409" s="78"/>
      <c r="D409" s="93"/>
      <c r="E409" s="78">
        <v>588</v>
      </c>
      <c r="F409" s="95"/>
      <c r="G409" s="69">
        <v>238</v>
      </c>
      <c r="H409" s="69">
        <v>204</v>
      </c>
      <c r="I409" s="69">
        <v>208</v>
      </c>
      <c r="J409" s="25">
        <f t="shared" si="36"/>
        <v>216.66666666666666</v>
      </c>
      <c r="K409" s="36">
        <f t="shared" si="37"/>
        <v>36.848072562358276</v>
      </c>
      <c r="L409" s="39"/>
    </row>
    <row r="410" spans="2:12" s="3" customFormat="1" ht="15.75" customHeight="1" x14ac:dyDescent="0.25">
      <c r="B410" s="90">
        <f>SUM(B408,1)</f>
        <v>213</v>
      </c>
      <c r="C410" s="78">
        <v>2110004</v>
      </c>
      <c r="D410" s="92" t="s">
        <v>158</v>
      </c>
      <c r="E410" s="78">
        <v>910</v>
      </c>
      <c r="F410" s="118" t="s">
        <v>302</v>
      </c>
      <c r="G410" s="69">
        <v>265</v>
      </c>
      <c r="H410" s="69">
        <v>259</v>
      </c>
      <c r="I410" s="69">
        <v>264</v>
      </c>
      <c r="J410" s="25">
        <f t="shared" si="36"/>
        <v>262.66666666666669</v>
      </c>
      <c r="K410" s="36">
        <f t="shared" si="37"/>
        <v>28.864468864468869</v>
      </c>
      <c r="L410" s="39"/>
    </row>
    <row r="411" spans="2:12" s="3" customFormat="1" ht="15.75" x14ac:dyDescent="0.25">
      <c r="B411" s="91"/>
      <c r="C411" s="78"/>
      <c r="D411" s="93"/>
      <c r="E411" s="78">
        <v>910</v>
      </c>
      <c r="F411" s="119"/>
      <c r="G411" s="69">
        <v>349</v>
      </c>
      <c r="H411" s="69">
        <v>321</v>
      </c>
      <c r="I411" s="69">
        <v>328</v>
      </c>
      <c r="J411" s="25">
        <f t="shared" si="36"/>
        <v>332.66666666666669</v>
      </c>
      <c r="K411" s="36">
        <f t="shared" si="37"/>
        <v>36.556776556776562</v>
      </c>
      <c r="L411" s="39"/>
    </row>
    <row r="412" spans="2:12" s="3" customFormat="1" ht="15.75" customHeight="1" x14ac:dyDescent="0.25">
      <c r="B412" s="90">
        <f>SUM(B410,1)</f>
        <v>214</v>
      </c>
      <c r="C412" s="78">
        <v>2110012</v>
      </c>
      <c r="D412" s="92" t="s">
        <v>529</v>
      </c>
      <c r="E412" s="78">
        <v>1445</v>
      </c>
      <c r="F412" s="118" t="s">
        <v>304</v>
      </c>
      <c r="G412" s="69">
        <v>98</v>
      </c>
      <c r="H412" s="69">
        <v>66</v>
      </c>
      <c r="I412" s="69">
        <v>95</v>
      </c>
      <c r="J412" s="25">
        <f t="shared" si="36"/>
        <v>86.333333333333329</v>
      </c>
      <c r="K412" s="36">
        <f t="shared" si="37"/>
        <v>5.9746251441753166</v>
      </c>
      <c r="L412" s="39"/>
    </row>
    <row r="413" spans="2:12" s="3" customFormat="1" ht="15.75" x14ac:dyDescent="0.25">
      <c r="B413" s="91"/>
      <c r="C413" s="78"/>
      <c r="D413" s="93"/>
      <c r="E413" s="78">
        <v>1445</v>
      </c>
      <c r="F413" s="119"/>
      <c r="G413" s="69">
        <v>101</v>
      </c>
      <c r="H413" s="69">
        <v>110</v>
      </c>
      <c r="I413" s="69">
        <v>150</v>
      </c>
      <c r="J413" s="25">
        <f t="shared" si="36"/>
        <v>120.33333333333333</v>
      </c>
      <c r="K413" s="36">
        <f t="shared" si="37"/>
        <v>8.3275663206459036</v>
      </c>
      <c r="L413" s="39"/>
    </row>
    <row r="414" spans="2:12" s="16" customFormat="1" ht="15.75" customHeight="1" x14ac:dyDescent="0.25">
      <c r="B414" s="90">
        <f>SUM(B412,1)</f>
        <v>215</v>
      </c>
      <c r="C414" s="78">
        <v>2110013</v>
      </c>
      <c r="D414" s="92" t="s">
        <v>159</v>
      </c>
      <c r="E414" s="78">
        <v>1806</v>
      </c>
      <c r="F414" s="118" t="s">
        <v>304</v>
      </c>
      <c r="G414" s="69">
        <v>160</v>
      </c>
      <c r="H414" s="69">
        <v>205</v>
      </c>
      <c r="I414" s="69">
        <v>146</v>
      </c>
      <c r="J414" s="25">
        <f t="shared" si="36"/>
        <v>170.33333333333334</v>
      </c>
      <c r="K414" s="36">
        <f t="shared" si="37"/>
        <v>9.4315245478036189</v>
      </c>
      <c r="L414" s="39"/>
    </row>
    <row r="415" spans="2:12" s="16" customFormat="1" ht="15.75" x14ac:dyDescent="0.25">
      <c r="B415" s="91"/>
      <c r="C415" s="78"/>
      <c r="D415" s="93"/>
      <c r="E415" s="78">
        <v>1806</v>
      </c>
      <c r="F415" s="119"/>
      <c r="G415" s="69">
        <v>239</v>
      </c>
      <c r="H415" s="69">
        <v>238</v>
      </c>
      <c r="I415" s="69">
        <v>224</v>
      </c>
      <c r="J415" s="25">
        <f t="shared" si="36"/>
        <v>233.66666666666666</v>
      </c>
      <c r="K415" s="36">
        <f t="shared" si="37"/>
        <v>12.938353636028054</v>
      </c>
      <c r="L415" s="39"/>
    </row>
    <row r="416" spans="2:12" s="16" customFormat="1" ht="15.75" customHeight="1" x14ac:dyDescent="0.25">
      <c r="B416" s="90">
        <f>SUM(B414,1)</f>
        <v>216</v>
      </c>
      <c r="C416" s="78">
        <v>2110005</v>
      </c>
      <c r="D416" s="92" t="s">
        <v>160</v>
      </c>
      <c r="E416" s="78">
        <v>1445</v>
      </c>
      <c r="F416" s="118" t="s">
        <v>305</v>
      </c>
      <c r="G416" s="69">
        <v>258</v>
      </c>
      <c r="H416" s="69">
        <v>321</v>
      </c>
      <c r="I416" s="69">
        <v>301</v>
      </c>
      <c r="J416" s="25">
        <f t="shared" si="36"/>
        <v>293.33333333333331</v>
      </c>
      <c r="K416" s="36">
        <f t="shared" si="37"/>
        <v>20.299884659746251</v>
      </c>
      <c r="L416" s="39"/>
    </row>
    <row r="417" spans="2:12" s="16" customFormat="1" ht="15.75" x14ac:dyDescent="0.25">
      <c r="B417" s="91"/>
      <c r="C417" s="78"/>
      <c r="D417" s="93"/>
      <c r="E417" s="78">
        <v>1445</v>
      </c>
      <c r="F417" s="119"/>
      <c r="G417" s="69">
        <v>502</v>
      </c>
      <c r="H417" s="69">
        <v>503</v>
      </c>
      <c r="I417" s="69">
        <v>459</v>
      </c>
      <c r="J417" s="25">
        <f t="shared" si="36"/>
        <v>488</v>
      </c>
      <c r="K417" s="36">
        <f t="shared" si="37"/>
        <v>33.771626297577853</v>
      </c>
      <c r="L417" s="39"/>
    </row>
    <row r="418" spans="2:12" s="3" customFormat="1" ht="15.75" customHeight="1" x14ac:dyDescent="0.25">
      <c r="B418" s="90">
        <f>SUM(B416,1)</f>
        <v>217</v>
      </c>
      <c r="C418" s="78">
        <v>2110009</v>
      </c>
      <c r="D418" s="92" t="s">
        <v>161</v>
      </c>
      <c r="E418" s="78">
        <v>588</v>
      </c>
      <c r="F418" s="118" t="s">
        <v>302</v>
      </c>
      <c r="G418" s="69">
        <v>138</v>
      </c>
      <c r="H418" s="69">
        <v>105</v>
      </c>
      <c r="I418" s="69">
        <v>129</v>
      </c>
      <c r="J418" s="25">
        <f t="shared" si="36"/>
        <v>124</v>
      </c>
      <c r="K418" s="36">
        <f t="shared" si="37"/>
        <v>21.088435374149661</v>
      </c>
      <c r="L418" s="39"/>
    </row>
    <row r="419" spans="2:12" s="3" customFormat="1" ht="15.75" x14ac:dyDescent="0.25">
      <c r="B419" s="91"/>
      <c r="C419" s="78"/>
      <c r="D419" s="93"/>
      <c r="E419" s="78">
        <v>588</v>
      </c>
      <c r="F419" s="119"/>
      <c r="G419" s="69">
        <v>96</v>
      </c>
      <c r="H419" s="69">
        <v>87</v>
      </c>
      <c r="I419" s="69">
        <v>101</v>
      </c>
      <c r="J419" s="25">
        <f t="shared" si="36"/>
        <v>94.666666666666671</v>
      </c>
      <c r="K419" s="36">
        <f t="shared" si="37"/>
        <v>16.099773242630384</v>
      </c>
      <c r="L419" s="39"/>
    </row>
    <row r="420" spans="2:12" s="3" customFormat="1" ht="15.75" customHeight="1" x14ac:dyDescent="0.25">
      <c r="B420" s="90">
        <f>SUM(B418,1)</f>
        <v>218</v>
      </c>
      <c r="C420" s="78">
        <v>2111308</v>
      </c>
      <c r="D420" s="92" t="s">
        <v>530</v>
      </c>
      <c r="E420" s="78">
        <v>910</v>
      </c>
      <c r="F420" s="94" t="s">
        <v>257</v>
      </c>
      <c r="G420" s="69">
        <v>208</v>
      </c>
      <c r="H420" s="69">
        <v>222</v>
      </c>
      <c r="I420" s="69">
        <v>221</v>
      </c>
      <c r="J420" s="25">
        <f t="shared" si="36"/>
        <v>217</v>
      </c>
      <c r="K420" s="36">
        <f t="shared" si="37"/>
        <v>23.846153846153847</v>
      </c>
      <c r="L420" s="39"/>
    </row>
    <row r="421" spans="2:12" s="3" customFormat="1" ht="15.75" x14ac:dyDescent="0.25">
      <c r="B421" s="91"/>
      <c r="C421" s="78"/>
      <c r="D421" s="93"/>
      <c r="E421" s="78">
        <v>910</v>
      </c>
      <c r="F421" s="95"/>
      <c r="G421" s="69">
        <v>185</v>
      </c>
      <c r="H421" s="69">
        <v>202</v>
      </c>
      <c r="I421" s="69">
        <v>224</v>
      </c>
      <c r="J421" s="25">
        <f t="shared" si="36"/>
        <v>203.66666666666666</v>
      </c>
      <c r="K421" s="36">
        <f t="shared" si="37"/>
        <v>22.38095238095238</v>
      </c>
      <c r="L421" s="39"/>
    </row>
    <row r="422" spans="2:12" s="3" customFormat="1" ht="15.75" customHeight="1" x14ac:dyDescent="0.25">
      <c r="B422" s="90">
        <f>SUM(B420,1)</f>
        <v>219</v>
      </c>
      <c r="C422" s="78">
        <v>2111303</v>
      </c>
      <c r="D422" s="92" t="s">
        <v>531</v>
      </c>
      <c r="E422" s="78">
        <v>910</v>
      </c>
      <c r="F422" s="94" t="s">
        <v>257</v>
      </c>
      <c r="G422" s="69">
        <v>14</v>
      </c>
      <c r="H422" s="69">
        <v>21</v>
      </c>
      <c r="I422" s="69">
        <v>31</v>
      </c>
      <c r="J422" s="25">
        <f t="shared" si="36"/>
        <v>22</v>
      </c>
      <c r="K422" s="36">
        <f t="shared" si="37"/>
        <v>2.4175824175824179</v>
      </c>
      <c r="L422" s="39"/>
    </row>
    <row r="423" spans="2:12" s="3" customFormat="1" ht="15.75" x14ac:dyDescent="0.25">
      <c r="B423" s="91"/>
      <c r="C423" s="78"/>
      <c r="D423" s="93"/>
      <c r="E423" s="78">
        <v>910</v>
      </c>
      <c r="F423" s="95"/>
      <c r="G423" s="69">
        <v>368</v>
      </c>
      <c r="H423" s="69">
        <v>347</v>
      </c>
      <c r="I423" s="69">
        <v>310</v>
      </c>
      <c r="J423" s="25">
        <f t="shared" si="36"/>
        <v>341.66666666666669</v>
      </c>
      <c r="K423" s="36">
        <f t="shared" si="37"/>
        <v>37.545787545787547</v>
      </c>
      <c r="L423" s="39"/>
    </row>
    <row r="424" spans="2:12" s="3" customFormat="1" ht="15.75" customHeight="1" x14ac:dyDescent="0.25">
      <c r="B424" s="90">
        <f>SUM(B422,1)</f>
        <v>220</v>
      </c>
      <c r="C424" s="78">
        <v>2111304</v>
      </c>
      <c r="D424" s="92" t="s">
        <v>532</v>
      </c>
      <c r="E424" s="78">
        <v>1445</v>
      </c>
      <c r="F424" s="94" t="s">
        <v>257</v>
      </c>
      <c r="G424" s="69">
        <v>454</v>
      </c>
      <c r="H424" s="69">
        <v>434</v>
      </c>
      <c r="I424" s="69">
        <v>518</v>
      </c>
      <c r="J424" s="25">
        <f t="shared" si="36"/>
        <v>468.66666666666669</v>
      </c>
      <c r="K424" s="36">
        <f t="shared" si="37"/>
        <v>32.433679354094579</v>
      </c>
      <c r="L424" s="39"/>
    </row>
    <row r="425" spans="2:12" s="3" customFormat="1" ht="15.75" x14ac:dyDescent="0.25">
      <c r="B425" s="91"/>
      <c r="C425" s="78"/>
      <c r="D425" s="93"/>
      <c r="E425" s="78">
        <v>1445</v>
      </c>
      <c r="F425" s="95"/>
      <c r="G425" s="69">
        <v>206</v>
      </c>
      <c r="H425" s="69">
        <v>162</v>
      </c>
      <c r="I425" s="69">
        <v>195</v>
      </c>
      <c r="J425" s="25">
        <f t="shared" si="36"/>
        <v>187.66666666666666</v>
      </c>
      <c r="K425" s="36">
        <f t="shared" si="37"/>
        <v>12.987312572087658</v>
      </c>
      <c r="L425" s="39"/>
    </row>
    <row r="426" spans="2:12" s="3" customFormat="1" ht="15.75" customHeight="1" x14ac:dyDescent="0.25">
      <c r="B426" s="90">
        <f>SUM(B424,1)</f>
        <v>221</v>
      </c>
      <c r="C426" s="78">
        <v>2111302</v>
      </c>
      <c r="D426" s="92" t="s">
        <v>533</v>
      </c>
      <c r="E426" s="78">
        <v>1445</v>
      </c>
      <c r="F426" s="94" t="s">
        <v>257</v>
      </c>
      <c r="G426" s="69">
        <v>485</v>
      </c>
      <c r="H426" s="69">
        <v>399</v>
      </c>
      <c r="I426" s="69">
        <v>436</v>
      </c>
      <c r="J426" s="25">
        <f t="shared" si="36"/>
        <v>440</v>
      </c>
      <c r="K426" s="36">
        <f t="shared" si="37"/>
        <v>30.449826989619378</v>
      </c>
      <c r="L426" s="39"/>
    </row>
    <row r="427" spans="2:12" s="3" customFormat="1" ht="15.75" x14ac:dyDescent="0.25">
      <c r="B427" s="91"/>
      <c r="C427" s="78"/>
      <c r="D427" s="93"/>
      <c r="E427" s="78">
        <v>1445</v>
      </c>
      <c r="F427" s="95"/>
      <c r="G427" s="69">
        <v>49</v>
      </c>
      <c r="H427" s="69">
        <v>64</v>
      </c>
      <c r="I427" s="69">
        <v>48</v>
      </c>
      <c r="J427" s="25">
        <f t="shared" si="36"/>
        <v>53.666666666666664</v>
      </c>
      <c r="K427" s="36">
        <f t="shared" si="37"/>
        <v>3.7139561707035753</v>
      </c>
      <c r="L427" s="39"/>
    </row>
    <row r="428" spans="2:12" s="3" customFormat="1" ht="32.25" customHeight="1" x14ac:dyDescent="0.25">
      <c r="B428" s="108">
        <v>220</v>
      </c>
      <c r="C428" s="31">
        <v>4340001</v>
      </c>
      <c r="D428" s="33" t="s">
        <v>534</v>
      </c>
      <c r="E428" s="6">
        <v>2500</v>
      </c>
      <c r="F428" s="135" t="s">
        <v>343</v>
      </c>
      <c r="G428" s="44">
        <v>551</v>
      </c>
      <c r="H428" s="44">
        <v>425</v>
      </c>
      <c r="I428" s="44">
        <v>501</v>
      </c>
      <c r="J428" s="25">
        <f t="shared" si="36"/>
        <v>492.33333333333331</v>
      </c>
      <c r="K428" s="36">
        <f t="shared" ref="K428:K431" si="38">J428/E428*100</f>
        <v>19.693333333333332</v>
      </c>
      <c r="L428" s="39"/>
    </row>
    <row r="429" spans="2:12" s="3" customFormat="1" ht="29.25" customHeight="1" x14ac:dyDescent="0.25">
      <c r="B429" s="158"/>
      <c r="C429" s="31">
        <v>4340001</v>
      </c>
      <c r="D429" s="33" t="s">
        <v>386</v>
      </c>
      <c r="E429" s="6">
        <v>2500</v>
      </c>
      <c r="F429" s="136"/>
      <c r="G429" s="44">
        <v>504</v>
      </c>
      <c r="H429" s="44">
        <v>463</v>
      </c>
      <c r="I429" s="44">
        <v>415</v>
      </c>
      <c r="J429" s="25">
        <f t="shared" si="36"/>
        <v>460.66666666666669</v>
      </c>
      <c r="K429" s="36">
        <f t="shared" si="38"/>
        <v>18.426666666666666</v>
      </c>
      <c r="L429" s="39"/>
    </row>
    <row r="430" spans="2:12" s="3" customFormat="1" ht="31.5" x14ac:dyDescent="0.25">
      <c r="B430" s="158"/>
      <c r="C430" s="31">
        <v>4340001</v>
      </c>
      <c r="D430" s="33" t="s">
        <v>386</v>
      </c>
      <c r="E430" s="6">
        <v>2500</v>
      </c>
      <c r="F430" s="136"/>
      <c r="G430" s="44">
        <v>239</v>
      </c>
      <c r="H430" s="44">
        <v>200</v>
      </c>
      <c r="I430" s="44">
        <v>196</v>
      </c>
      <c r="J430" s="25">
        <f t="shared" si="36"/>
        <v>211.66666666666666</v>
      </c>
      <c r="K430" s="36">
        <f t="shared" si="38"/>
        <v>8.4666666666666668</v>
      </c>
      <c r="L430" s="39"/>
    </row>
    <row r="431" spans="2:12" s="3" customFormat="1" ht="30.75" customHeight="1" x14ac:dyDescent="0.25">
      <c r="B431" s="109"/>
      <c r="C431" s="31">
        <v>4340001</v>
      </c>
      <c r="D431" s="33" t="s">
        <v>386</v>
      </c>
      <c r="E431" s="6">
        <v>2500</v>
      </c>
      <c r="F431" s="137"/>
      <c r="G431" s="44">
        <v>262</v>
      </c>
      <c r="H431" s="44">
        <v>330</v>
      </c>
      <c r="I431" s="44">
        <v>303</v>
      </c>
      <c r="J431" s="25">
        <f t="shared" si="36"/>
        <v>298.33333333333331</v>
      </c>
      <c r="K431" s="36">
        <f t="shared" si="38"/>
        <v>11.933333333333332</v>
      </c>
      <c r="L431" s="39"/>
    </row>
    <row r="432" spans="2:12" s="16" customFormat="1" ht="15.75" customHeight="1" x14ac:dyDescent="0.25">
      <c r="B432" s="29">
        <v>221</v>
      </c>
      <c r="C432" s="6">
        <v>3000005</v>
      </c>
      <c r="D432" s="21" t="s">
        <v>162</v>
      </c>
      <c r="E432" s="6">
        <v>250</v>
      </c>
      <c r="F432" s="20" t="s">
        <v>306</v>
      </c>
      <c r="G432" s="44">
        <v>254</v>
      </c>
      <c r="H432" s="44">
        <v>241</v>
      </c>
      <c r="I432" s="44">
        <v>198</v>
      </c>
      <c r="J432" s="25">
        <f t="shared" si="36"/>
        <v>231</v>
      </c>
      <c r="K432" s="36">
        <f t="shared" si="37"/>
        <v>92.4</v>
      </c>
      <c r="L432" s="54"/>
    </row>
    <row r="433" spans="2:12" s="16" customFormat="1" ht="15.75" x14ac:dyDescent="0.25">
      <c r="B433" s="29">
        <f>SUM(B432,1)</f>
        <v>222</v>
      </c>
      <c r="C433" s="6">
        <v>3000007</v>
      </c>
      <c r="D433" s="21" t="s">
        <v>163</v>
      </c>
      <c r="E433" s="2">
        <v>588</v>
      </c>
      <c r="F433" s="20" t="s">
        <v>307</v>
      </c>
      <c r="G433" s="44">
        <v>128</v>
      </c>
      <c r="H433" s="44">
        <v>154</v>
      </c>
      <c r="I433" s="44">
        <v>133</v>
      </c>
      <c r="J433" s="25">
        <f t="shared" si="36"/>
        <v>138.33333333333334</v>
      </c>
      <c r="K433" s="36">
        <f t="shared" si="37"/>
        <v>23.52607709750567</v>
      </c>
      <c r="L433" s="54"/>
    </row>
    <row r="434" spans="2:12" s="3" customFormat="1" ht="15.75" customHeight="1" x14ac:dyDescent="0.25">
      <c r="B434" s="108">
        <v>223</v>
      </c>
      <c r="C434" s="40">
        <v>3090410</v>
      </c>
      <c r="D434" s="116" t="s">
        <v>500</v>
      </c>
      <c r="E434" s="4">
        <v>910</v>
      </c>
      <c r="F434" s="138" t="s">
        <v>258</v>
      </c>
      <c r="G434" s="53">
        <v>435</v>
      </c>
      <c r="H434" s="53">
        <v>393</v>
      </c>
      <c r="I434" s="53">
        <v>418</v>
      </c>
      <c r="J434" s="25">
        <f t="shared" si="36"/>
        <v>415.33333333333331</v>
      </c>
      <c r="K434" s="25">
        <f t="shared" ref="K434:K435" si="39">J434/E434*100</f>
        <v>45.641025641025642</v>
      </c>
      <c r="L434" s="39"/>
    </row>
    <row r="435" spans="2:12" s="3" customFormat="1" ht="15.75" x14ac:dyDescent="0.25">
      <c r="B435" s="109"/>
      <c r="C435" s="4"/>
      <c r="D435" s="117"/>
      <c r="E435" s="4">
        <v>910</v>
      </c>
      <c r="F435" s="139"/>
      <c r="G435" s="53">
        <v>4</v>
      </c>
      <c r="H435" s="53">
        <v>2</v>
      </c>
      <c r="I435" s="53">
        <v>3</v>
      </c>
      <c r="J435" s="25">
        <f t="shared" si="36"/>
        <v>3</v>
      </c>
      <c r="K435" s="25">
        <f t="shared" si="39"/>
        <v>0.32967032967032966</v>
      </c>
      <c r="L435" s="39"/>
    </row>
    <row r="436" spans="2:12" s="3" customFormat="1" ht="15.75" customHeight="1" x14ac:dyDescent="0.25">
      <c r="B436" s="108">
        <v>224</v>
      </c>
      <c r="C436" s="4">
        <v>3090410</v>
      </c>
      <c r="D436" s="116" t="s">
        <v>164</v>
      </c>
      <c r="E436" s="13">
        <v>910</v>
      </c>
      <c r="F436" s="102" t="s">
        <v>258</v>
      </c>
      <c r="G436" s="44">
        <v>435</v>
      </c>
      <c r="H436" s="44">
        <v>393</v>
      </c>
      <c r="I436" s="44">
        <v>418</v>
      </c>
      <c r="J436" s="25">
        <f t="shared" si="36"/>
        <v>415.33333333333331</v>
      </c>
      <c r="K436" s="36">
        <f t="shared" si="37"/>
        <v>45.641025641025642</v>
      </c>
      <c r="L436" s="39"/>
    </row>
    <row r="437" spans="2:12" s="3" customFormat="1" ht="15.75" x14ac:dyDescent="0.25">
      <c r="B437" s="109"/>
      <c r="C437" s="4"/>
      <c r="D437" s="117"/>
      <c r="E437" s="13">
        <v>910</v>
      </c>
      <c r="F437" s="103"/>
      <c r="G437" s="44">
        <v>4</v>
      </c>
      <c r="H437" s="44">
        <v>2</v>
      </c>
      <c r="I437" s="44">
        <v>3</v>
      </c>
      <c r="J437" s="25">
        <f t="shared" si="36"/>
        <v>3</v>
      </c>
      <c r="K437" s="36">
        <f t="shared" si="37"/>
        <v>0.32967032967032966</v>
      </c>
      <c r="L437" s="39"/>
    </row>
    <row r="438" spans="2:12" s="3" customFormat="1" ht="15.75" customHeight="1" x14ac:dyDescent="0.25">
      <c r="B438" s="108">
        <f>SUM(B436,1)</f>
        <v>225</v>
      </c>
      <c r="C438" s="4">
        <v>3090411</v>
      </c>
      <c r="D438" s="116" t="s">
        <v>165</v>
      </c>
      <c r="E438" s="13">
        <v>588</v>
      </c>
      <c r="F438" s="102" t="s">
        <v>258</v>
      </c>
      <c r="G438" s="44">
        <v>30</v>
      </c>
      <c r="H438" s="44">
        <v>28</v>
      </c>
      <c r="I438" s="44">
        <v>26</v>
      </c>
      <c r="J438" s="25">
        <f t="shared" si="36"/>
        <v>28</v>
      </c>
      <c r="K438" s="36">
        <f t="shared" si="37"/>
        <v>4.7619047619047619</v>
      </c>
      <c r="L438" s="39"/>
    </row>
    <row r="439" spans="2:12" s="3" customFormat="1" ht="15.75" x14ac:dyDescent="0.25">
      <c r="B439" s="109"/>
      <c r="C439" s="4"/>
      <c r="D439" s="117"/>
      <c r="E439" s="13">
        <v>588</v>
      </c>
      <c r="F439" s="103"/>
      <c r="G439" s="44">
        <v>15</v>
      </c>
      <c r="H439" s="44">
        <v>21</v>
      </c>
      <c r="I439" s="44">
        <v>26</v>
      </c>
      <c r="J439" s="25">
        <f t="shared" si="36"/>
        <v>20.666666666666668</v>
      </c>
      <c r="K439" s="36">
        <f t="shared" si="37"/>
        <v>3.5147392290249435</v>
      </c>
      <c r="L439" s="39"/>
    </row>
    <row r="440" spans="2:12" s="3" customFormat="1" ht="15.75" customHeight="1" x14ac:dyDescent="0.25">
      <c r="B440" s="108">
        <f>SUM(B438,1)</f>
        <v>226</v>
      </c>
      <c r="C440" s="4">
        <v>3090412</v>
      </c>
      <c r="D440" s="116" t="s">
        <v>166</v>
      </c>
      <c r="E440" s="13">
        <v>910</v>
      </c>
      <c r="F440" s="102" t="s">
        <v>258</v>
      </c>
      <c r="G440" s="44">
        <v>229</v>
      </c>
      <c r="H440" s="44">
        <v>273</v>
      </c>
      <c r="I440" s="44">
        <v>275</v>
      </c>
      <c r="J440" s="25">
        <f t="shared" si="36"/>
        <v>259</v>
      </c>
      <c r="K440" s="36">
        <f t="shared" si="37"/>
        <v>28.46153846153846</v>
      </c>
      <c r="L440" s="39"/>
    </row>
    <row r="441" spans="2:12" s="3" customFormat="1" ht="15.75" x14ac:dyDescent="0.25">
      <c r="B441" s="109"/>
      <c r="C441" s="4"/>
      <c r="D441" s="117"/>
      <c r="E441" s="13">
        <v>910</v>
      </c>
      <c r="F441" s="103"/>
      <c r="G441" s="44">
        <v>219</v>
      </c>
      <c r="H441" s="44">
        <v>172</v>
      </c>
      <c r="I441" s="44">
        <v>176</v>
      </c>
      <c r="J441" s="25">
        <f t="shared" si="36"/>
        <v>189</v>
      </c>
      <c r="K441" s="36">
        <f t="shared" si="37"/>
        <v>20.76923076923077</v>
      </c>
      <c r="L441" s="39"/>
    </row>
    <row r="442" spans="2:12" s="3" customFormat="1" ht="15.75" customHeight="1" x14ac:dyDescent="0.25">
      <c r="B442" s="108">
        <f>SUM(B440,1)</f>
        <v>227</v>
      </c>
      <c r="C442" s="4">
        <v>3090404</v>
      </c>
      <c r="D442" s="116" t="s">
        <v>167</v>
      </c>
      <c r="E442" s="13">
        <v>910</v>
      </c>
      <c r="F442" s="102" t="s">
        <v>258</v>
      </c>
      <c r="G442" s="44">
        <v>214</v>
      </c>
      <c r="H442" s="44">
        <v>206</v>
      </c>
      <c r="I442" s="44">
        <v>224</v>
      </c>
      <c r="J442" s="25">
        <f t="shared" si="36"/>
        <v>214.66666666666666</v>
      </c>
      <c r="K442" s="36">
        <f t="shared" si="37"/>
        <v>23.589743589743588</v>
      </c>
      <c r="L442" s="39"/>
    </row>
    <row r="443" spans="2:12" s="3" customFormat="1" ht="15.75" x14ac:dyDescent="0.25">
      <c r="B443" s="109"/>
      <c r="C443" s="4"/>
      <c r="D443" s="117"/>
      <c r="E443" s="13">
        <v>910</v>
      </c>
      <c r="F443" s="103"/>
      <c r="G443" s="44">
        <v>47</v>
      </c>
      <c r="H443" s="44">
        <v>50</v>
      </c>
      <c r="I443" s="44">
        <v>48</v>
      </c>
      <c r="J443" s="25">
        <f t="shared" si="36"/>
        <v>48.333333333333336</v>
      </c>
      <c r="K443" s="36">
        <f t="shared" si="37"/>
        <v>5.311355311355312</v>
      </c>
      <c r="L443" s="39"/>
    </row>
    <row r="444" spans="2:12" s="3" customFormat="1" ht="15.75" customHeight="1" x14ac:dyDescent="0.25">
      <c r="B444" s="108">
        <f>SUM(B442,1)</f>
        <v>228</v>
      </c>
      <c r="C444" s="4">
        <v>3090416</v>
      </c>
      <c r="D444" s="116" t="s">
        <v>168</v>
      </c>
      <c r="E444" s="13">
        <v>910</v>
      </c>
      <c r="F444" s="102" t="s">
        <v>258</v>
      </c>
      <c r="G444" s="44">
        <v>277</v>
      </c>
      <c r="H444" s="44">
        <v>300</v>
      </c>
      <c r="I444" s="44">
        <v>235</v>
      </c>
      <c r="J444" s="25">
        <f t="shared" si="36"/>
        <v>270.66666666666669</v>
      </c>
      <c r="K444" s="36">
        <f t="shared" si="37"/>
        <v>29.743589743589745</v>
      </c>
      <c r="L444" s="39"/>
    </row>
    <row r="445" spans="2:12" s="3" customFormat="1" ht="15.75" x14ac:dyDescent="0.25">
      <c r="B445" s="109"/>
      <c r="C445" s="4"/>
      <c r="D445" s="117"/>
      <c r="E445" s="13">
        <v>910</v>
      </c>
      <c r="F445" s="103"/>
      <c r="G445" s="44">
        <v>160</v>
      </c>
      <c r="H445" s="44">
        <v>225</v>
      </c>
      <c r="I445" s="44">
        <v>160</v>
      </c>
      <c r="J445" s="25">
        <f t="shared" si="36"/>
        <v>181.66666666666666</v>
      </c>
      <c r="K445" s="36">
        <f t="shared" si="37"/>
        <v>19.963369963369964</v>
      </c>
      <c r="L445" s="39"/>
    </row>
    <row r="446" spans="2:12" s="3" customFormat="1" ht="15.75" customHeight="1" x14ac:dyDescent="0.25">
      <c r="B446" s="108">
        <f>SUM(B444,1)</f>
        <v>229</v>
      </c>
      <c r="C446" s="4">
        <v>3090415</v>
      </c>
      <c r="D446" s="116" t="s">
        <v>169</v>
      </c>
      <c r="E446" s="13">
        <v>910</v>
      </c>
      <c r="F446" s="102" t="s">
        <v>258</v>
      </c>
      <c r="G446" s="44">
        <v>380</v>
      </c>
      <c r="H446" s="44">
        <v>336</v>
      </c>
      <c r="I446" s="44">
        <v>365</v>
      </c>
      <c r="J446" s="25">
        <f t="shared" si="36"/>
        <v>360.33333333333331</v>
      </c>
      <c r="K446" s="36">
        <f t="shared" si="37"/>
        <v>39.597069597069599</v>
      </c>
      <c r="L446" s="39"/>
    </row>
    <row r="447" spans="2:12" s="3" customFormat="1" ht="15.75" x14ac:dyDescent="0.25">
      <c r="B447" s="109"/>
      <c r="C447" s="4"/>
      <c r="D447" s="117"/>
      <c r="E447" s="13">
        <v>910</v>
      </c>
      <c r="F447" s="103"/>
      <c r="G447" s="44">
        <v>13</v>
      </c>
      <c r="H447" s="44">
        <v>9</v>
      </c>
      <c r="I447" s="44">
        <v>18</v>
      </c>
      <c r="J447" s="25">
        <f t="shared" si="36"/>
        <v>13.333333333333334</v>
      </c>
      <c r="K447" s="36">
        <f t="shared" si="37"/>
        <v>1.4652014652014651</v>
      </c>
      <c r="L447" s="39"/>
    </row>
    <row r="448" spans="2:12" s="3" customFormat="1" ht="15.75" customHeight="1" x14ac:dyDescent="0.25">
      <c r="B448" s="108">
        <f>SUM(B446,1)</f>
        <v>230</v>
      </c>
      <c r="C448" s="4">
        <v>3090414</v>
      </c>
      <c r="D448" s="116" t="s">
        <v>170</v>
      </c>
      <c r="E448" s="13">
        <v>910</v>
      </c>
      <c r="F448" s="102" t="s">
        <v>258</v>
      </c>
      <c r="G448" s="44">
        <v>314</v>
      </c>
      <c r="H448" s="44">
        <v>251</v>
      </c>
      <c r="I448" s="44">
        <v>264</v>
      </c>
      <c r="J448" s="25">
        <f t="shared" si="36"/>
        <v>276.33333333333331</v>
      </c>
      <c r="K448" s="36">
        <f t="shared" si="37"/>
        <v>30.366300366300365</v>
      </c>
      <c r="L448" s="39"/>
    </row>
    <row r="449" spans="2:12" s="3" customFormat="1" ht="15.75" x14ac:dyDescent="0.25">
      <c r="B449" s="109"/>
      <c r="C449" s="4"/>
      <c r="D449" s="117"/>
      <c r="E449" s="13">
        <v>910</v>
      </c>
      <c r="F449" s="103"/>
      <c r="G449" s="44">
        <v>258</v>
      </c>
      <c r="H449" s="44">
        <v>235</v>
      </c>
      <c r="I449" s="44">
        <v>256</v>
      </c>
      <c r="J449" s="25">
        <f t="shared" si="36"/>
        <v>249.66666666666666</v>
      </c>
      <c r="K449" s="36">
        <f t="shared" si="37"/>
        <v>27.435897435897434</v>
      </c>
      <c r="L449" s="39"/>
    </row>
    <row r="450" spans="2:12" s="3" customFormat="1" ht="15.75" customHeight="1" x14ac:dyDescent="0.25">
      <c r="B450" s="108">
        <f>SUM(B448,1)</f>
        <v>231</v>
      </c>
      <c r="C450" s="4">
        <v>3090413</v>
      </c>
      <c r="D450" s="116" t="s">
        <v>387</v>
      </c>
      <c r="E450" s="13">
        <v>910</v>
      </c>
      <c r="F450" s="102" t="s">
        <v>258</v>
      </c>
      <c r="G450" s="44">
        <v>54</v>
      </c>
      <c r="H450" s="44">
        <v>57</v>
      </c>
      <c r="I450" s="44">
        <v>62</v>
      </c>
      <c r="J450" s="25">
        <f t="shared" si="36"/>
        <v>57.666666666666664</v>
      </c>
      <c r="K450" s="36">
        <f t="shared" si="37"/>
        <v>6.3369963369963367</v>
      </c>
      <c r="L450" s="39"/>
    </row>
    <row r="451" spans="2:12" s="3" customFormat="1" ht="15.75" x14ac:dyDescent="0.25">
      <c r="B451" s="109"/>
      <c r="C451" s="4"/>
      <c r="D451" s="117"/>
      <c r="E451" s="13">
        <v>910</v>
      </c>
      <c r="F451" s="103"/>
      <c r="G451" s="44">
        <v>57</v>
      </c>
      <c r="H451" s="44">
        <v>69</v>
      </c>
      <c r="I451" s="44">
        <v>53</v>
      </c>
      <c r="J451" s="25">
        <f t="shared" si="36"/>
        <v>59.666666666666664</v>
      </c>
      <c r="K451" s="36">
        <f t="shared" si="37"/>
        <v>6.5567765567765575</v>
      </c>
      <c r="L451" s="39"/>
    </row>
    <row r="452" spans="2:12" s="3" customFormat="1" ht="15.75" customHeight="1" x14ac:dyDescent="0.25">
      <c r="B452" s="108">
        <f>SUM(B450,1)</f>
        <v>232</v>
      </c>
      <c r="C452" s="4">
        <v>3090406</v>
      </c>
      <c r="D452" s="116" t="s">
        <v>171</v>
      </c>
      <c r="E452" s="13">
        <v>588</v>
      </c>
      <c r="F452" s="102" t="s">
        <v>258</v>
      </c>
      <c r="G452" s="44">
        <v>187</v>
      </c>
      <c r="H452" s="44">
        <v>141</v>
      </c>
      <c r="I452" s="44">
        <v>140</v>
      </c>
      <c r="J452" s="25">
        <f t="shared" si="36"/>
        <v>156</v>
      </c>
      <c r="K452" s="36">
        <f t="shared" si="37"/>
        <v>26.530612244897959</v>
      </c>
      <c r="L452" s="39"/>
    </row>
    <row r="453" spans="2:12" s="3" customFormat="1" ht="15.75" x14ac:dyDescent="0.25">
      <c r="B453" s="109"/>
      <c r="C453" s="4"/>
      <c r="D453" s="117"/>
      <c r="E453" s="13">
        <v>588</v>
      </c>
      <c r="F453" s="103"/>
      <c r="G453" s="44">
        <v>117</v>
      </c>
      <c r="H453" s="44">
        <v>83</v>
      </c>
      <c r="I453" s="44">
        <v>97</v>
      </c>
      <c r="J453" s="25">
        <f t="shared" si="36"/>
        <v>99</v>
      </c>
      <c r="K453" s="36">
        <f t="shared" si="37"/>
        <v>16.836734693877549</v>
      </c>
      <c r="L453" s="39"/>
    </row>
    <row r="454" spans="2:12" s="3" customFormat="1" ht="15.75" customHeight="1" x14ac:dyDescent="0.25">
      <c r="B454" s="108">
        <f>SUM(B452,1)</f>
        <v>233</v>
      </c>
      <c r="C454" s="4">
        <v>3090417</v>
      </c>
      <c r="D454" s="116" t="s">
        <v>172</v>
      </c>
      <c r="E454" s="13">
        <v>910</v>
      </c>
      <c r="F454" s="102" t="s">
        <v>258</v>
      </c>
      <c r="G454" s="44">
        <v>228</v>
      </c>
      <c r="H454" s="44">
        <v>273</v>
      </c>
      <c r="I454" s="44">
        <v>243</v>
      </c>
      <c r="J454" s="25">
        <f t="shared" si="36"/>
        <v>248</v>
      </c>
      <c r="K454" s="36">
        <f t="shared" si="37"/>
        <v>27.252747252747252</v>
      </c>
      <c r="L454" s="39"/>
    </row>
    <row r="455" spans="2:12" s="3" customFormat="1" ht="15.75" x14ac:dyDescent="0.25">
      <c r="B455" s="109"/>
      <c r="C455" s="4"/>
      <c r="D455" s="117"/>
      <c r="E455" s="13">
        <v>910</v>
      </c>
      <c r="F455" s="103"/>
      <c r="G455" s="44">
        <v>99</v>
      </c>
      <c r="H455" s="44">
        <v>99</v>
      </c>
      <c r="I455" s="44">
        <v>77</v>
      </c>
      <c r="J455" s="25">
        <f t="shared" si="36"/>
        <v>91.666666666666671</v>
      </c>
      <c r="K455" s="36">
        <f t="shared" si="37"/>
        <v>10.073260073260073</v>
      </c>
      <c r="L455" s="39"/>
    </row>
    <row r="456" spans="2:12" s="3" customFormat="1" ht="15.75" customHeight="1" x14ac:dyDescent="0.25">
      <c r="B456" s="108">
        <f>SUM(B454,1)</f>
        <v>234</v>
      </c>
      <c r="C456" s="4">
        <v>3090401</v>
      </c>
      <c r="D456" s="116" t="s">
        <v>173</v>
      </c>
      <c r="E456" s="13">
        <v>1445</v>
      </c>
      <c r="F456" s="102" t="s">
        <v>258</v>
      </c>
      <c r="G456" s="44">
        <v>368</v>
      </c>
      <c r="H456" s="44">
        <v>399</v>
      </c>
      <c r="I456" s="44">
        <v>288</v>
      </c>
      <c r="J456" s="25">
        <f t="shared" si="36"/>
        <v>351.66666666666669</v>
      </c>
      <c r="K456" s="36">
        <f t="shared" si="37"/>
        <v>24.336793540945791</v>
      </c>
      <c r="L456" s="39"/>
    </row>
    <row r="457" spans="2:12" s="3" customFormat="1" ht="15.75" x14ac:dyDescent="0.25">
      <c r="B457" s="109"/>
      <c r="C457" s="4"/>
      <c r="D457" s="117"/>
      <c r="E457" s="13">
        <v>1445</v>
      </c>
      <c r="F457" s="103"/>
      <c r="G457" s="44">
        <v>473</v>
      </c>
      <c r="H457" s="44">
        <v>396</v>
      </c>
      <c r="I457" s="44">
        <v>373</v>
      </c>
      <c r="J457" s="25">
        <f t="shared" si="36"/>
        <v>414</v>
      </c>
      <c r="K457" s="36">
        <f t="shared" si="37"/>
        <v>28.650519031141869</v>
      </c>
      <c r="L457" s="39"/>
    </row>
    <row r="458" spans="2:12" s="3" customFormat="1" ht="15.75" customHeight="1" x14ac:dyDescent="0.25">
      <c r="B458" s="108">
        <f>SUM(B456,1)</f>
        <v>235</v>
      </c>
      <c r="C458" s="4">
        <v>3090403</v>
      </c>
      <c r="D458" s="116" t="s">
        <v>174</v>
      </c>
      <c r="E458" s="13">
        <v>910</v>
      </c>
      <c r="F458" s="102" t="s">
        <v>258</v>
      </c>
      <c r="G458" s="44">
        <v>506</v>
      </c>
      <c r="H458" s="44">
        <v>514</v>
      </c>
      <c r="I458" s="44">
        <v>495</v>
      </c>
      <c r="J458" s="25">
        <f t="shared" si="36"/>
        <v>505</v>
      </c>
      <c r="K458" s="36">
        <f t="shared" si="37"/>
        <v>55.494505494505496</v>
      </c>
      <c r="L458" s="39"/>
    </row>
    <row r="459" spans="2:12" s="3" customFormat="1" ht="15.75" x14ac:dyDescent="0.25">
      <c r="B459" s="109"/>
      <c r="C459" s="4"/>
      <c r="D459" s="117"/>
      <c r="E459" s="13">
        <v>910</v>
      </c>
      <c r="F459" s="103"/>
      <c r="G459" s="44">
        <v>138</v>
      </c>
      <c r="H459" s="44">
        <v>103</v>
      </c>
      <c r="I459" s="44">
        <v>151</v>
      </c>
      <c r="J459" s="25">
        <f t="shared" si="36"/>
        <v>130.66666666666666</v>
      </c>
      <c r="K459" s="36">
        <f t="shared" si="37"/>
        <v>14.358974358974358</v>
      </c>
      <c r="L459" s="39"/>
    </row>
    <row r="460" spans="2:12" s="3" customFormat="1" ht="15.75" customHeight="1" x14ac:dyDescent="0.25">
      <c r="B460" s="108">
        <f>SUM(B458,1)</f>
        <v>236</v>
      </c>
      <c r="C460" s="4">
        <v>3090405</v>
      </c>
      <c r="D460" s="116" t="s">
        <v>388</v>
      </c>
      <c r="E460" s="13">
        <v>588</v>
      </c>
      <c r="F460" s="102" t="s">
        <v>258</v>
      </c>
      <c r="G460" s="44">
        <v>126</v>
      </c>
      <c r="H460" s="44">
        <v>139</v>
      </c>
      <c r="I460" s="44">
        <v>114</v>
      </c>
      <c r="J460" s="25">
        <f t="shared" si="36"/>
        <v>126.33333333333333</v>
      </c>
      <c r="K460" s="36">
        <f t="shared" si="37"/>
        <v>21.485260770975056</v>
      </c>
      <c r="L460" s="39"/>
    </row>
    <row r="461" spans="2:12" s="3" customFormat="1" ht="15.75" x14ac:dyDescent="0.25">
      <c r="B461" s="109"/>
      <c r="C461" s="4"/>
      <c r="D461" s="117"/>
      <c r="E461" s="13">
        <v>588</v>
      </c>
      <c r="F461" s="103"/>
      <c r="G461" s="44">
        <v>53</v>
      </c>
      <c r="H461" s="44">
        <v>62</v>
      </c>
      <c r="I461" s="44">
        <v>72</v>
      </c>
      <c r="J461" s="25">
        <f t="shared" ref="J461:J524" si="40">(G461+H461+I461)/3</f>
        <v>62.333333333333336</v>
      </c>
      <c r="K461" s="36">
        <f t="shared" si="37"/>
        <v>10.600907029478458</v>
      </c>
      <c r="L461" s="39"/>
    </row>
    <row r="462" spans="2:12" s="3" customFormat="1" ht="15.75" customHeight="1" x14ac:dyDescent="0.25">
      <c r="B462" s="108">
        <f>SUM(B460,1)</f>
        <v>237</v>
      </c>
      <c r="C462" s="4">
        <v>3090408</v>
      </c>
      <c r="D462" s="116" t="s">
        <v>175</v>
      </c>
      <c r="E462" s="13">
        <v>1250</v>
      </c>
      <c r="F462" s="102" t="s">
        <v>258</v>
      </c>
      <c r="G462" s="44">
        <v>459</v>
      </c>
      <c r="H462" s="44">
        <v>436</v>
      </c>
      <c r="I462" s="44">
        <v>434</v>
      </c>
      <c r="J462" s="25">
        <f t="shared" si="40"/>
        <v>443</v>
      </c>
      <c r="K462" s="36">
        <f t="shared" si="37"/>
        <v>35.44</v>
      </c>
      <c r="L462" s="39"/>
    </row>
    <row r="463" spans="2:12" s="3" customFormat="1" ht="15.75" x14ac:dyDescent="0.25">
      <c r="B463" s="109"/>
      <c r="C463" s="4"/>
      <c r="D463" s="117"/>
      <c r="E463" s="13">
        <v>1250</v>
      </c>
      <c r="F463" s="103"/>
      <c r="G463" s="44">
        <v>470</v>
      </c>
      <c r="H463" s="44">
        <v>465</v>
      </c>
      <c r="I463" s="44">
        <v>390</v>
      </c>
      <c r="J463" s="25">
        <f t="shared" si="40"/>
        <v>441.66666666666669</v>
      </c>
      <c r="K463" s="36">
        <f t="shared" si="37"/>
        <v>35.333333333333336</v>
      </c>
      <c r="L463" s="39"/>
    </row>
    <row r="464" spans="2:12" s="3" customFormat="1" ht="15.75" customHeight="1" x14ac:dyDescent="0.25">
      <c r="B464" s="108">
        <f>SUM(B462,1)</f>
        <v>238</v>
      </c>
      <c r="C464" s="4">
        <v>3090409</v>
      </c>
      <c r="D464" s="116" t="s">
        <v>176</v>
      </c>
      <c r="E464" s="13">
        <v>1445</v>
      </c>
      <c r="F464" s="102" t="s">
        <v>258</v>
      </c>
      <c r="G464" s="44">
        <v>319</v>
      </c>
      <c r="H464" s="44">
        <v>329</v>
      </c>
      <c r="I464" s="44">
        <v>362</v>
      </c>
      <c r="J464" s="25">
        <f t="shared" si="40"/>
        <v>336.66666666666669</v>
      </c>
      <c r="K464" s="36">
        <f t="shared" si="37"/>
        <v>23.298731257208768</v>
      </c>
      <c r="L464" s="39"/>
    </row>
    <row r="465" spans="2:12" s="3" customFormat="1" ht="15.75" x14ac:dyDescent="0.25">
      <c r="B465" s="109"/>
      <c r="C465" s="4"/>
      <c r="D465" s="117"/>
      <c r="E465" s="13">
        <v>1445</v>
      </c>
      <c r="F465" s="103"/>
      <c r="G465" s="44">
        <v>278</v>
      </c>
      <c r="H465" s="44">
        <v>329</v>
      </c>
      <c r="I465" s="44">
        <v>280</v>
      </c>
      <c r="J465" s="25">
        <f t="shared" si="40"/>
        <v>295.66666666666669</v>
      </c>
      <c r="K465" s="36">
        <f t="shared" si="37"/>
        <v>20.461361014994235</v>
      </c>
      <c r="L465" s="39"/>
    </row>
    <row r="466" spans="2:12" s="3" customFormat="1" ht="15.75" customHeight="1" x14ac:dyDescent="0.25">
      <c r="B466" s="108">
        <f>SUM(B464,1)</f>
        <v>239</v>
      </c>
      <c r="C466" s="4">
        <v>3090402</v>
      </c>
      <c r="D466" s="116" t="s">
        <v>177</v>
      </c>
      <c r="E466" s="13">
        <v>910</v>
      </c>
      <c r="F466" s="102" t="s">
        <v>258</v>
      </c>
      <c r="G466" s="44">
        <v>375</v>
      </c>
      <c r="H466" s="44">
        <v>471</v>
      </c>
      <c r="I466" s="44">
        <v>414</v>
      </c>
      <c r="J466" s="25">
        <f t="shared" si="40"/>
        <v>420</v>
      </c>
      <c r="K466" s="36">
        <f t="shared" si="37"/>
        <v>46.153846153846153</v>
      </c>
      <c r="L466" s="39"/>
    </row>
    <row r="467" spans="2:12" s="3" customFormat="1" ht="15.75" x14ac:dyDescent="0.25">
      <c r="B467" s="109"/>
      <c r="C467" s="4"/>
      <c r="D467" s="117"/>
      <c r="E467" s="13">
        <v>910</v>
      </c>
      <c r="F467" s="103"/>
      <c r="G467" s="44">
        <v>56</v>
      </c>
      <c r="H467" s="44">
        <v>96</v>
      </c>
      <c r="I467" s="44">
        <v>42</v>
      </c>
      <c r="J467" s="25">
        <f t="shared" si="40"/>
        <v>64.666666666666671</v>
      </c>
      <c r="K467" s="36">
        <f t="shared" si="37"/>
        <v>7.1062271062271076</v>
      </c>
      <c r="L467" s="39"/>
    </row>
    <row r="468" spans="2:12" s="3" customFormat="1" ht="15.75" customHeight="1" x14ac:dyDescent="0.25">
      <c r="B468" s="108">
        <f>SUM(B466,1)</f>
        <v>240</v>
      </c>
      <c r="C468" s="4">
        <v>3120903</v>
      </c>
      <c r="D468" s="116" t="s">
        <v>178</v>
      </c>
      <c r="E468" s="13">
        <v>1445</v>
      </c>
      <c r="F468" s="102" t="s">
        <v>259</v>
      </c>
      <c r="G468" s="44">
        <v>518</v>
      </c>
      <c r="H468" s="44">
        <v>500</v>
      </c>
      <c r="I468" s="44">
        <v>341</v>
      </c>
      <c r="J468" s="25">
        <f t="shared" si="40"/>
        <v>453</v>
      </c>
      <c r="K468" s="36">
        <f t="shared" si="37"/>
        <v>31.349480968858128</v>
      </c>
      <c r="L468" s="39"/>
    </row>
    <row r="469" spans="2:12" s="3" customFormat="1" ht="15.75" x14ac:dyDescent="0.25">
      <c r="B469" s="109"/>
      <c r="C469" s="4"/>
      <c r="D469" s="117"/>
      <c r="E469" s="13">
        <v>1445</v>
      </c>
      <c r="F469" s="103"/>
      <c r="G469" s="44">
        <v>224</v>
      </c>
      <c r="H469" s="44">
        <v>229</v>
      </c>
      <c r="I469" s="44">
        <v>211</v>
      </c>
      <c r="J469" s="25">
        <f t="shared" si="40"/>
        <v>221.33333333333334</v>
      </c>
      <c r="K469" s="36">
        <f t="shared" si="37"/>
        <v>15.317185697808537</v>
      </c>
      <c r="L469" s="39"/>
    </row>
    <row r="470" spans="2:12" s="3" customFormat="1" ht="15.75" customHeight="1" x14ac:dyDescent="0.25">
      <c r="B470" s="108">
        <f>SUM(B468,1)</f>
        <v>241</v>
      </c>
      <c r="C470" s="4">
        <v>3120904</v>
      </c>
      <c r="D470" s="116" t="s">
        <v>179</v>
      </c>
      <c r="E470" s="13">
        <v>588</v>
      </c>
      <c r="F470" s="102" t="s">
        <v>259</v>
      </c>
      <c r="G470" s="44">
        <v>136</v>
      </c>
      <c r="H470" s="44">
        <v>139</v>
      </c>
      <c r="I470" s="44">
        <v>145</v>
      </c>
      <c r="J470" s="25">
        <f t="shared" si="40"/>
        <v>140</v>
      </c>
      <c r="K470" s="36">
        <f t="shared" si="37"/>
        <v>23.809523809523807</v>
      </c>
      <c r="L470" s="39"/>
    </row>
    <row r="471" spans="2:12" s="3" customFormat="1" ht="15.75" x14ac:dyDescent="0.25">
      <c r="B471" s="109"/>
      <c r="C471" s="4"/>
      <c r="D471" s="117"/>
      <c r="E471" s="13">
        <v>588</v>
      </c>
      <c r="F471" s="103"/>
      <c r="G471" s="44">
        <v>48</v>
      </c>
      <c r="H471" s="44">
        <v>58</v>
      </c>
      <c r="I471" s="44">
        <v>53</v>
      </c>
      <c r="J471" s="25">
        <f t="shared" si="40"/>
        <v>53</v>
      </c>
      <c r="K471" s="36">
        <f t="shared" si="37"/>
        <v>9.0136054421768712</v>
      </c>
      <c r="L471" s="39"/>
    </row>
    <row r="472" spans="2:12" s="3" customFormat="1" ht="15.75" customHeight="1" x14ac:dyDescent="0.25">
      <c r="B472" s="108">
        <f>SUM(B470,1)</f>
        <v>242</v>
      </c>
      <c r="C472" s="4">
        <v>3120902</v>
      </c>
      <c r="D472" s="116" t="s">
        <v>180</v>
      </c>
      <c r="E472" s="13">
        <v>910</v>
      </c>
      <c r="F472" s="102" t="s">
        <v>259</v>
      </c>
      <c r="G472" s="44">
        <v>241</v>
      </c>
      <c r="H472" s="44">
        <v>228</v>
      </c>
      <c r="I472" s="44">
        <v>330</v>
      </c>
      <c r="J472" s="25">
        <f t="shared" si="40"/>
        <v>266.33333333333331</v>
      </c>
      <c r="K472" s="36">
        <f t="shared" si="37"/>
        <v>29.267399267399263</v>
      </c>
      <c r="L472" s="39"/>
    </row>
    <row r="473" spans="2:12" s="3" customFormat="1" ht="15.75" x14ac:dyDescent="0.25">
      <c r="B473" s="109"/>
      <c r="C473" s="4"/>
      <c r="D473" s="117"/>
      <c r="E473" s="13">
        <v>910</v>
      </c>
      <c r="F473" s="103"/>
      <c r="G473" s="44">
        <v>85</v>
      </c>
      <c r="H473" s="44">
        <v>35</v>
      </c>
      <c r="I473" s="44">
        <v>53</v>
      </c>
      <c r="J473" s="25">
        <f t="shared" si="40"/>
        <v>57.666666666666664</v>
      </c>
      <c r="K473" s="36">
        <f t="shared" ref="K473:K536" si="41">J473/E473*100</f>
        <v>6.3369963369963367</v>
      </c>
      <c r="L473" s="39"/>
    </row>
    <row r="474" spans="2:12" s="3" customFormat="1" ht="15.75" customHeight="1" x14ac:dyDescent="0.25">
      <c r="B474" s="108">
        <f>SUM(B472,1)</f>
        <v>243</v>
      </c>
      <c r="C474" s="4">
        <v>3120906</v>
      </c>
      <c r="D474" s="116" t="s">
        <v>181</v>
      </c>
      <c r="E474" s="13">
        <v>910</v>
      </c>
      <c r="F474" s="102" t="s">
        <v>259</v>
      </c>
      <c r="G474" s="44">
        <v>180</v>
      </c>
      <c r="H474" s="44">
        <v>264</v>
      </c>
      <c r="I474" s="44">
        <v>243</v>
      </c>
      <c r="J474" s="25">
        <f t="shared" si="40"/>
        <v>229</v>
      </c>
      <c r="K474" s="36">
        <f t="shared" si="41"/>
        <v>25.164835164835164</v>
      </c>
      <c r="L474" s="39"/>
    </row>
    <row r="475" spans="2:12" s="3" customFormat="1" ht="15.75" x14ac:dyDescent="0.25">
      <c r="B475" s="109"/>
      <c r="C475" s="4"/>
      <c r="D475" s="117"/>
      <c r="E475" s="13">
        <v>910</v>
      </c>
      <c r="F475" s="103"/>
      <c r="G475" s="44">
        <v>94</v>
      </c>
      <c r="H475" s="44">
        <v>98</v>
      </c>
      <c r="I475" s="44">
        <v>103</v>
      </c>
      <c r="J475" s="25">
        <f t="shared" si="40"/>
        <v>98.333333333333329</v>
      </c>
      <c r="K475" s="36">
        <f t="shared" si="41"/>
        <v>10.805860805860805</v>
      </c>
      <c r="L475" s="39"/>
    </row>
    <row r="476" spans="2:12" s="3" customFormat="1" ht="15.75" customHeight="1" x14ac:dyDescent="0.25">
      <c r="B476" s="108">
        <f>SUM(B474,1)</f>
        <v>244</v>
      </c>
      <c r="C476" s="4">
        <v>3120901</v>
      </c>
      <c r="D476" s="116" t="s">
        <v>182</v>
      </c>
      <c r="E476" s="13">
        <v>910</v>
      </c>
      <c r="F476" s="102" t="s">
        <v>259</v>
      </c>
      <c r="G476" s="44">
        <v>240</v>
      </c>
      <c r="H476" s="44">
        <v>268</v>
      </c>
      <c r="I476" s="44">
        <v>290</v>
      </c>
      <c r="J476" s="25">
        <f t="shared" si="40"/>
        <v>266</v>
      </c>
      <c r="K476" s="36">
        <f t="shared" si="41"/>
        <v>29.230769230769234</v>
      </c>
      <c r="L476" s="39"/>
    </row>
    <row r="477" spans="2:12" s="3" customFormat="1" ht="15.75" x14ac:dyDescent="0.25">
      <c r="B477" s="109"/>
      <c r="C477" s="4"/>
      <c r="D477" s="117"/>
      <c r="E477" s="13">
        <v>910</v>
      </c>
      <c r="F477" s="103"/>
      <c r="G477" s="44">
        <v>207</v>
      </c>
      <c r="H477" s="44">
        <v>182</v>
      </c>
      <c r="I477" s="44">
        <v>194</v>
      </c>
      <c r="J477" s="25">
        <f t="shared" si="40"/>
        <v>194.33333333333334</v>
      </c>
      <c r="K477" s="36">
        <f t="shared" si="41"/>
        <v>21.355311355311358</v>
      </c>
      <c r="L477" s="39"/>
    </row>
    <row r="478" spans="2:12" s="3" customFormat="1" ht="15.75" customHeight="1" x14ac:dyDescent="0.25">
      <c r="B478" s="108">
        <f>SUM(B476,1)</f>
        <v>245</v>
      </c>
      <c r="C478" s="4">
        <v>3120914</v>
      </c>
      <c r="D478" s="116" t="s">
        <v>183</v>
      </c>
      <c r="E478" s="13">
        <v>910</v>
      </c>
      <c r="F478" s="102" t="s">
        <v>259</v>
      </c>
      <c r="G478" s="44">
        <v>54</v>
      </c>
      <c r="H478" s="44">
        <v>60</v>
      </c>
      <c r="I478" s="44">
        <v>64</v>
      </c>
      <c r="J478" s="25">
        <f t="shared" si="40"/>
        <v>59.333333333333336</v>
      </c>
      <c r="K478" s="36">
        <f t="shared" si="41"/>
        <v>6.520146520146521</v>
      </c>
      <c r="L478" s="39"/>
    </row>
    <row r="479" spans="2:12" s="3" customFormat="1" ht="15.75" x14ac:dyDescent="0.25">
      <c r="B479" s="109"/>
      <c r="C479" s="4"/>
      <c r="D479" s="117"/>
      <c r="E479" s="13">
        <v>910</v>
      </c>
      <c r="F479" s="103"/>
      <c r="G479" s="44">
        <v>247</v>
      </c>
      <c r="H479" s="44">
        <v>252</v>
      </c>
      <c r="I479" s="44">
        <v>240</v>
      </c>
      <c r="J479" s="25">
        <f t="shared" si="40"/>
        <v>246.33333333333334</v>
      </c>
      <c r="K479" s="36">
        <f t="shared" si="41"/>
        <v>27.069597069597073</v>
      </c>
      <c r="L479" s="39"/>
    </row>
    <row r="480" spans="2:12" s="3" customFormat="1" ht="15.75" customHeight="1" x14ac:dyDescent="0.25">
      <c r="B480" s="108">
        <f>SUM(B478,1)</f>
        <v>246</v>
      </c>
      <c r="C480" s="4">
        <v>3120913</v>
      </c>
      <c r="D480" s="116" t="s">
        <v>184</v>
      </c>
      <c r="E480" s="13">
        <v>910</v>
      </c>
      <c r="F480" s="102" t="s">
        <v>259</v>
      </c>
      <c r="G480" s="44">
        <v>335</v>
      </c>
      <c r="H480" s="44">
        <v>403</v>
      </c>
      <c r="I480" s="44">
        <v>411</v>
      </c>
      <c r="J480" s="25">
        <f t="shared" si="40"/>
        <v>383</v>
      </c>
      <c r="K480" s="36">
        <f t="shared" si="41"/>
        <v>42.087912087912088</v>
      </c>
      <c r="L480" s="39"/>
    </row>
    <row r="481" spans="2:12" s="3" customFormat="1" ht="15.75" x14ac:dyDescent="0.25">
      <c r="B481" s="109"/>
      <c r="C481" s="4"/>
      <c r="D481" s="117"/>
      <c r="E481" s="13">
        <v>910</v>
      </c>
      <c r="F481" s="103"/>
      <c r="G481" s="44">
        <v>4</v>
      </c>
      <c r="H481" s="44">
        <v>2</v>
      </c>
      <c r="I481" s="44">
        <v>3</v>
      </c>
      <c r="J481" s="25">
        <f t="shared" si="40"/>
        <v>3</v>
      </c>
      <c r="K481" s="36">
        <f t="shared" si="41"/>
        <v>0.32967032967032966</v>
      </c>
      <c r="L481" s="39"/>
    </row>
    <row r="482" spans="2:12" s="3" customFormat="1" ht="15.75" customHeight="1" x14ac:dyDescent="0.25">
      <c r="B482" s="108">
        <f>SUM(B480,1)</f>
        <v>247</v>
      </c>
      <c r="C482" s="4">
        <v>3120915</v>
      </c>
      <c r="D482" s="116" t="s">
        <v>185</v>
      </c>
      <c r="E482" s="13">
        <v>1445</v>
      </c>
      <c r="F482" s="102" t="s">
        <v>259</v>
      </c>
      <c r="G482" s="69">
        <v>399</v>
      </c>
      <c r="H482" s="69">
        <v>404</v>
      </c>
      <c r="I482" s="69">
        <v>389</v>
      </c>
      <c r="J482" s="25">
        <f t="shared" si="40"/>
        <v>397.33333333333331</v>
      </c>
      <c r="K482" s="36">
        <f t="shared" si="41"/>
        <v>27.497116493656286</v>
      </c>
      <c r="L482" s="39"/>
    </row>
    <row r="483" spans="2:12" s="3" customFormat="1" ht="15.75" x14ac:dyDescent="0.25">
      <c r="B483" s="109"/>
      <c r="C483" s="4"/>
      <c r="D483" s="117"/>
      <c r="E483" s="13">
        <v>1445</v>
      </c>
      <c r="F483" s="103"/>
      <c r="G483" s="69">
        <v>442</v>
      </c>
      <c r="H483" s="69">
        <v>414</v>
      </c>
      <c r="I483" s="69">
        <v>353</v>
      </c>
      <c r="J483" s="25">
        <f t="shared" si="40"/>
        <v>403</v>
      </c>
      <c r="K483" s="36">
        <f t="shared" si="41"/>
        <v>27.889273356401382</v>
      </c>
      <c r="L483" s="39"/>
    </row>
    <row r="484" spans="2:12" s="3" customFormat="1" ht="15.75" customHeight="1" x14ac:dyDescent="0.25">
      <c r="B484" s="108">
        <f>SUM(B482,1)</f>
        <v>248</v>
      </c>
      <c r="C484" s="4">
        <v>3120911</v>
      </c>
      <c r="D484" s="116" t="s">
        <v>186</v>
      </c>
      <c r="E484" s="13">
        <v>1445</v>
      </c>
      <c r="F484" s="102" t="s">
        <v>259</v>
      </c>
      <c r="G484" s="44">
        <v>473</v>
      </c>
      <c r="H484" s="44">
        <v>480</v>
      </c>
      <c r="I484" s="44">
        <v>447</v>
      </c>
      <c r="J484" s="25">
        <f t="shared" si="40"/>
        <v>466.66666666666669</v>
      </c>
      <c r="K484" s="36">
        <f t="shared" si="41"/>
        <v>32.295271049596309</v>
      </c>
      <c r="L484" s="39"/>
    </row>
    <row r="485" spans="2:12" s="3" customFormat="1" ht="15.75" x14ac:dyDescent="0.25">
      <c r="B485" s="109"/>
      <c r="C485" s="4"/>
      <c r="D485" s="117"/>
      <c r="E485" s="13">
        <v>1445</v>
      </c>
      <c r="F485" s="103"/>
      <c r="G485" s="44">
        <v>79</v>
      </c>
      <c r="H485" s="44">
        <v>72</v>
      </c>
      <c r="I485" s="44">
        <v>70</v>
      </c>
      <c r="J485" s="25">
        <f t="shared" si="40"/>
        <v>73.666666666666671</v>
      </c>
      <c r="K485" s="36">
        <f t="shared" si="41"/>
        <v>5.098039215686275</v>
      </c>
      <c r="L485" s="39"/>
    </row>
    <row r="486" spans="2:12" s="3" customFormat="1" ht="15.75" customHeight="1" x14ac:dyDescent="0.25">
      <c r="B486" s="108">
        <f>SUM(B484,1)</f>
        <v>249</v>
      </c>
      <c r="C486" s="4">
        <v>3120912</v>
      </c>
      <c r="D486" s="116" t="s">
        <v>187</v>
      </c>
      <c r="E486" s="13">
        <v>910</v>
      </c>
      <c r="F486" s="102" t="s">
        <v>259</v>
      </c>
      <c r="G486" s="44">
        <v>128</v>
      </c>
      <c r="H486" s="44">
        <v>129</v>
      </c>
      <c r="I486" s="44">
        <v>167</v>
      </c>
      <c r="J486" s="25">
        <f t="shared" si="40"/>
        <v>141.33333333333334</v>
      </c>
      <c r="K486" s="36">
        <f t="shared" si="41"/>
        <v>15.531135531135531</v>
      </c>
      <c r="L486" s="39"/>
    </row>
    <row r="487" spans="2:12" s="3" customFormat="1" ht="15.75" x14ac:dyDescent="0.25">
      <c r="B487" s="109"/>
      <c r="C487" s="4"/>
      <c r="D487" s="117"/>
      <c r="E487" s="13">
        <v>910</v>
      </c>
      <c r="F487" s="103"/>
      <c r="G487" s="44">
        <v>260</v>
      </c>
      <c r="H487" s="44">
        <v>221</v>
      </c>
      <c r="I487" s="44">
        <v>311</v>
      </c>
      <c r="J487" s="25">
        <f t="shared" si="40"/>
        <v>264</v>
      </c>
      <c r="K487" s="36">
        <f t="shared" si="41"/>
        <v>29.010989010989015</v>
      </c>
      <c r="L487" s="39"/>
    </row>
    <row r="488" spans="2:12" s="3" customFormat="1" ht="15.75" customHeight="1" x14ac:dyDescent="0.25">
      <c r="B488" s="108">
        <f>SUM(B486,1)</f>
        <v>250</v>
      </c>
      <c r="C488" s="4">
        <v>3120909</v>
      </c>
      <c r="D488" s="116" t="s">
        <v>188</v>
      </c>
      <c r="E488" s="13">
        <v>1445</v>
      </c>
      <c r="F488" s="102" t="s">
        <v>259</v>
      </c>
      <c r="G488" s="44">
        <v>315</v>
      </c>
      <c r="H488" s="44">
        <v>391</v>
      </c>
      <c r="I488" s="44">
        <v>379</v>
      </c>
      <c r="J488" s="25">
        <f t="shared" si="40"/>
        <v>361.66666666666669</v>
      </c>
      <c r="K488" s="36">
        <f t="shared" si="41"/>
        <v>25.028835063437139</v>
      </c>
      <c r="L488" s="39"/>
    </row>
    <row r="489" spans="2:12" s="3" customFormat="1" ht="15.75" x14ac:dyDescent="0.25">
      <c r="B489" s="109"/>
      <c r="C489" s="4"/>
      <c r="D489" s="117"/>
      <c r="E489" s="13">
        <v>1445</v>
      </c>
      <c r="F489" s="103"/>
      <c r="G489" s="44">
        <v>228</v>
      </c>
      <c r="H489" s="44">
        <v>205</v>
      </c>
      <c r="I489" s="44">
        <v>203</v>
      </c>
      <c r="J489" s="25">
        <f t="shared" si="40"/>
        <v>212</v>
      </c>
      <c r="K489" s="36">
        <f t="shared" si="41"/>
        <v>14.671280276816608</v>
      </c>
      <c r="L489" s="39"/>
    </row>
    <row r="490" spans="2:12" s="3" customFormat="1" ht="15.75" customHeight="1" x14ac:dyDescent="0.25">
      <c r="B490" s="108">
        <f>SUM(B488,1)</f>
        <v>251</v>
      </c>
      <c r="C490" s="4">
        <v>3120908</v>
      </c>
      <c r="D490" s="116" t="s">
        <v>189</v>
      </c>
      <c r="E490" s="13">
        <v>910</v>
      </c>
      <c r="F490" s="102" t="s">
        <v>259</v>
      </c>
      <c r="G490" s="44">
        <v>215</v>
      </c>
      <c r="H490" s="44">
        <v>190</v>
      </c>
      <c r="I490" s="44">
        <v>138</v>
      </c>
      <c r="J490" s="25">
        <f t="shared" si="40"/>
        <v>181</v>
      </c>
      <c r="K490" s="36">
        <f t="shared" si="41"/>
        <v>19.890109890109891</v>
      </c>
      <c r="L490" s="39"/>
    </row>
    <row r="491" spans="2:12" s="3" customFormat="1" ht="15.75" x14ac:dyDescent="0.25">
      <c r="B491" s="109"/>
      <c r="C491" s="4"/>
      <c r="D491" s="117"/>
      <c r="E491" s="13">
        <v>910</v>
      </c>
      <c r="F491" s="103"/>
      <c r="G491" s="44">
        <v>24</v>
      </c>
      <c r="H491" s="44">
        <v>23</v>
      </c>
      <c r="I491" s="44">
        <v>15</v>
      </c>
      <c r="J491" s="25">
        <f t="shared" si="40"/>
        <v>20.666666666666668</v>
      </c>
      <c r="K491" s="36">
        <f t="shared" si="41"/>
        <v>2.2710622710622714</v>
      </c>
      <c r="L491" s="39"/>
    </row>
    <row r="492" spans="2:12" s="16" customFormat="1" ht="15.75" customHeight="1" x14ac:dyDescent="0.25">
      <c r="B492" s="108">
        <f>SUM(B490,1)</f>
        <v>252</v>
      </c>
      <c r="C492" s="4">
        <v>3120907</v>
      </c>
      <c r="D492" s="116" t="s">
        <v>190</v>
      </c>
      <c r="E492" s="13">
        <v>1445</v>
      </c>
      <c r="F492" s="102" t="s">
        <v>259</v>
      </c>
      <c r="G492" s="44">
        <v>368</v>
      </c>
      <c r="H492" s="44">
        <v>394</v>
      </c>
      <c r="I492" s="44">
        <v>383</v>
      </c>
      <c r="J492" s="25">
        <f t="shared" si="40"/>
        <v>381.66666666666669</v>
      </c>
      <c r="K492" s="36">
        <f t="shared" si="41"/>
        <v>26.412918108419841</v>
      </c>
      <c r="L492" s="39"/>
    </row>
    <row r="493" spans="2:12" s="16" customFormat="1" ht="15.75" x14ac:dyDescent="0.25">
      <c r="B493" s="109"/>
      <c r="C493" s="4"/>
      <c r="D493" s="117"/>
      <c r="E493" s="13">
        <v>1445</v>
      </c>
      <c r="F493" s="103"/>
      <c r="G493" s="44">
        <v>164</v>
      </c>
      <c r="H493" s="44">
        <v>176</v>
      </c>
      <c r="I493" s="44">
        <v>145</v>
      </c>
      <c r="J493" s="25">
        <f t="shared" si="40"/>
        <v>161.66666666666666</v>
      </c>
      <c r="K493" s="36">
        <f t="shared" si="41"/>
        <v>11.188004613610149</v>
      </c>
      <c r="L493" s="39"/>
    </row>
    <row r="494" spans="2:12" s="3" customFormat="1" ht="15.75" customHeight="1" x14ac:dyDescent="0.25">
      <c r="B494" s="90">
        <f>SUM(B492,1)</f>
        <v>253</v>
      </c>
      <c r="C494" s="73">
        <v>3120307</v>
      </c>
      <c r="D494" s="100" t="s">
        <v>191</v>
      </c>
      <c r="E494" s="73">
        <v>910</v>
      </c>
      <c r="F494" s="94" t="s">
        <v>255</v>
      </c>
      <c r="G494" s="69">
        <v>244</v>
      </c>
      <c r="H494" s="69">
        <v>180</v>
      </c>
      <c r="I494" s="69">
        <v>205</v>
      </c>
      <c r="J494" s="25">
        <f t="shared" si="40"/>
        <v>209.66666666666666</v>
      </c>
      <c r="K494" s="36">
        <f t="shared" si="41"/>
        <v>23.04029304029304</v>
      </c>
      <c r="L494" s="39"/>
    </row>
    <row r="495" spans="2:12" s="3" customFormat="1" ht="15.75" x14ac:dyDescent="0.25">
      <c r="B495" s="91"/>
      <c r="C495" s="73"/>
      <c r="D495" s="101"/>
      <c r="E495" s="73">
        <v>910</v>
      </c>
      <c r="F495" s="95"/>
      <c r="G495" s="69">
        <v>322</v>
      </c>
      <c r="H495" s="69">
        <v>398</v>
      </c>
      <c r="I495" s="69">
        <v>379</v>
      </c>
      <c r="J495" s="25">
        <f t="shared" si="40"/>
        <v>366.33333333333331</v>
      </c>
      <c r="K495" s="36">
        <f t="shared" si="41"/>
        <v>40.256410256410255</v>
      </c>
      <c r="L495" s="39"/>
    </row>
    <row r="496" spans="2:12" s="3" customFormat="1" ht="15.75" customHeight="1" x14ac:dyDescent="0.25">
      <c r="B496" s="108">
        <f>SUM(B494,1)</f>
        <v>254</v>
      </c>
      <c r="C496" s="4">
        <v>3120905</v>
      </c>
      <c r="D496" s="116" t="s">
        <v>192</v>
      </c>
      <c r="E496" s="13">
        <v>1445</v>
      </c>
      <c r="F496" s="102" t="s">
        <v>259</v>
      </c>
      <c r="G496" s="44">
        <v>354</v>
      </c>
      <c r="H496" s="44">
        <v>479</v>
      </c>
      <c r="I496" s="44">
        <v>420</v>
      </c>
      <c r="J496" s="25">
        <f t="shared" si="40"/>
        <v>417.66666666666669</v>
      </c>
      <c r="K496" s="36">
        <f t="shared" si="41"/>
        <v>28.904267589388699</v>
      </c>
      <c r="L496" s="39"/>
    </row>
    <row r="497" spans="2:12" s="3" customFormat="1" ht="15.75" x14ac:dyDescent="0.25">
      <c r="B497" s="109"/>
      <c r="C497" s="4"/>
      <c r="D497" s="117"/>
      <c r="E497" s="13">
        <v>1445</v>
      </c>
      <c r="F497" s="103"/>
      <c r="G497" s="44">
        <v>177</v>
      </c>
      <c r="H497" s="44">
        <v>183</v>
      </c>
      <c r="I497" s="44">
        <v>196</v>
      </c>
      <c r="J497" s="25">
        <f t="shared" si="40"/>
        <v>185.33333333333334</v>
      </c>
      <c r="K497" s="36">
        <f t="shared" si="41"/>
        <v>12.825836216839678</v>
      </c>
      <c r="L497" s="39"/>
    </row>
    <row r="498" spans="2:12" s="3" customFormat="1" ht="15.75" customHeight="1" x14ac:dyDescent="0.25">
      <c r="B498" s="108">
        <f>SUM(B496,1)</f>
        <v>255</v>
      </c>
      <c r="C498" s="4">
        <v>3131001</v>
      </c>
      <c r="D498" s="116" t="s">
        <v>389</v>
      </c>
      <c r="E498" s="13">
        <v>1445</v>
      </c>
      <c r="F498" s="102" t="s">
        <v>260</v>
      </c>
      <c r="G498" s="43">
        <v>355</v>
      </c>
      <c r="H498" s="43">
        <v>415</v>
      </c>
      <c r="I498" s="43">
        <v>415</v>
      </c>
      <c r="J498" s="25">
        <f t="shared" si="40"/>
        <v>395</v>
      </c>
      <c r="K498" s="36">
        <f t="shared" si="41"/>
        <v>27.335640138408309</v>
      </c>
      <c r="L498" s="39"/>
    </row>
    <row r="499" spans="2:12" s="3" customFormat="1" ht="15.75" x14ac:dyDescent="0.25">
      <c r="B499" s="109"/>
      <c r="C499" s="4"/>
      <c r="D499" s="117"/>
      <c r="E499" s="13">
        <v>1445</v>
      </c>
      <c r="F499" s="103"/>
      <c r="G499" s="42">
        <v>265</v>
      </c>
      <c r="H499" s="42">
        <v>198</v>
      </c>
      <c r="I499" s="42">
        <v>208</v>
      </c>
      <c r="J499" s="25">
        <f t="shared" si="40"/>
        <v>223.66666666666666</v>
      </c>
      <c r="K499" s="36">
        <f t="shared" si="41"/>
        <v>15.478662053056516</v>
      </c>
      <c r="L499" s="39"/>
    </row>
    <row r="500" spans="2:12" s="3" customFormat="1" ht="15.75" customHeight="1" x14ac:dyDescent="0.25">
      <c r="B500" s="108">
        <f>SUM(B498,1)</f>
        <v>256</v>
      </c>
      <c r="C500" s="4">
        <v>3131005</v>
      </c>
      <c r="D500" s="116" t="s">
        <v>390</v>
      </c>
      <c r="E500" s="13">
        <v>910</v>
      </c>
      <c r="F500" s="102" t="s">
        <v>260</v>
      </c>
      <c r="G500" s="42">
        <v>500</v>
      </c>
      <c r="H500" s="42">
        <v>535</v>
      </c>
      <c r="I500" s="42">
        <v>475</v>
      </c>
      <c r="J500" s="25">
        <f t="shared" si="40"/>
        <v>503.33333333333331</v>
      </c>
      <c r="K500" s="36">
        <f t="shared" si="41"/>
        <v>55.311355311355314</v>
      </c>
      <c r="L500" s="39"/>
    </row>
    <row r="501" spans="2:12" s="3" customFormat="1" ht="15.75" x14ac:dyDescent="0.25">
      <c r="B501" s="109"/>
      <c r="C501" s="4"/>
      <c r="D501" s="117"/>
      <c r="E501" s="13">
        <v>910</v>
      </c>
      <c r="F501" s="103"/>
      <c r="G501" s="42">
        <v>80</v>
      </c>
      <c r="H501" s="42">
        <v>55</v>
      </c>
      <c r="I501" s="42">
        <v>60</v>
      </c>
      <c r="J501" s="25">
        <f t="shared" si="40"/>
        <v>65</v>
      </c>
      <c r="K501" s="36">
        <f t="shared" si="41"/>
        <v>7.1428571428571423</v>
      </c>
      <c r="L501" s="39"/>
    </row>
    <row r="502" spans="2:12" s="3" customFormat="1" ht="15.75" customHeight="1" x14ac:dyDescent="0.25">
      <c r="B502" s="108">
        <f>SUM(B500,1)</f>
        <v>257</v>
      </c>
      <c r="C502" s="4">
        <v>3131006</v>
      </c>
      <c r="D502" s="116" t="s">
        <v>391</v>
      </c>
      <c r="E502" s="13">
        <v>910</v>
      </c>
      <c r="F502" s="102" t="s">
        <v>260</v>
      </c>
      <c r="G502" s="42">
        <v>230</v>
      </c>
      <c r="H502" s="42">
        <v>205</v>
      </c>
      <c r="I502" s="42">
        <v>240</v>
      </c>
      <c r="J502" s="25">
        <f t="shared" si="40"/>
        <v>225</v>
      </c>
      <c r="K502" s="36">
        <f t="shared" si="41"/>
        <v>24.725274725274726</v>
      </c>
      <c r="L502" s="39"/>
    </row>
    <row r="503" spans="2:12" s="3" customFormat="1" ht="15.75" x14ac:dyDescent="0.25">
      <c r="B503" s="109"/>
      <c r="C503" s="4"/>
      <c r="D503" s="117"/>
      <c r="E503" s="13">
        <v>910</v>
      </c>
      <c r="F503" s="103"/>
      <c r="G503" s="43">
        <v>158</v>
      </c>
      <c r="H503" s="43">
        <v>140</v>
      </c>
      <c r="I503" s="43">
        <v>170</v>
      </c>
      <c r="J503" s="25">
        <f t="shared" si="40"/>
        <v>156</v>
      </c>
      <c r="K503" s="36">
        <f t="shared" si="41"/>
        <v>17.142857142857142</v>
      </c>
      <c r="L503" s="39"/>
    </row>
    <row r="504" spans="2:12" s="3" customFormat="1" ht="18.75" customHeight="1" x14ac:dyDescent="0.25">
      <c r="B504" s="108">
        <f>SUM(B502,1)</f>
        <v>258</v>
      </c>
      <c r="C504" s="4">
        <v>3131007</v>
      </c>
      <c r="D504" s="116" t="s">
        <v>392</v>
      </c>
      <c r="E504" s="13">
        <v>1445</v>
      </c>
      <c r="F504" s="102" t="s">
        <v>260</v>
      </c>
      <c r="G504" s="42">
        <v>660</v>
      </c>
      <c r="H504" s="42">
        <v>608</v>
      </c>
      <c r="I504" s="42">
        <v>585</v>
      </c>
      <c r="J504" s="25">
        <f t="shared" si="40"/>
        <v>617.66666666666663</v>
      </c>
      <c r="K504" s="36">
        <f t="shared" si="41"/>
        <v>42.745098039215684</v>
      </c>
      <c r="L504" s="39"/>
    </row>
    <row r="505" spans="2:12" s="3" customFormat="1" ht="15.75" x14ac:dyDescent="0.25">
      <c r="B505" s="109"/>
      <c r="C505" s="4"/>
      <c r="D505" s="117"/>
      <c r="E505" s="13">
        <v>1445</v>
      </c>
      <c r="F505" s="103"/>
      <c r="G505" s="42">
        <v>293</v>
      </c>
      <c r="H505" s="42">
        <v>287</v>
      </c>
      <c r="I505" s="42">
        <v>214</v>
      </c>
      <c r="J505" s="25">
        <f t="shared" si="40"/>
        <v>264.66666666666669</v>
      </c>
      <c r="K505" s="36">
        <f t="shared" si="41"/>
        <v>18.31603229527105</v>
      </c>
      <c r="L505" s="39"/>
    </row>
    <row r="506" spans="2:12" s="3" customFormat="1" ht="15.75" customHeight="1" x14ac:dyDescent="0.25">
      <c r="B506" s="108">
        <f>SUM(B504,1)</f>
        <v>259</v>
      </c>
      <c r="C506" s="6">
        <v>3131002</v>
      </c>
      <c r="D506" s="116" t="s">
        <v>393</v>
      </c>
      <c r="E506" s="2">
        <v>910</v>
      </c>
      <c r="F506" s="102" t="s">
        <v>260</v>
      </c>
      <c r="G506" s="42">
        <v>310</v>
      </c>
      <c r="H506" s="42">
        <v>310</v>
      </c>
      <c r="I506" s="42">
        <v>350</v>
      </c>
      <c r="J506" s="25">
        <f t="shared" si="40"/>
        <v>323.33333333333331</v>
      </c>
      <c r="K506" s="36">
        <f t="shared" si="41"/>
        <v>35.531135531135526</v>
      </c>
      <c r="L506" s="39"/>
    </row>
    <row r="507" spans="2:12" s="3" customFormat="1" ht="15.75" x14ac:dyDescent="0.25">
      <c r="B507" s="109"/>
      <c r="C507" s="6"/>
      <c r="D507" s="117"/>
      <c r="E507" s="2">
        <v>910</v>
      </c>
      <c r="F507" s="103"/>
      <c r="G507" s="42">
        <v>95</v>
      </c>
      <c r="H507" s="42">
        <v>77</v>
      </c>
      <c r="I507" s="42">
        <v>85</v>
      </c>
      <c r="J507" s="25">
        <f t="shared" si="40"/>
        <v>85.666666666666671</v>
      </c>
      <c r="K507" s="36">
        <f t="shared" si="41"/>
        <v>9.4139194139194142</v>
      </c>
      <c r="L507" s="39"/>
    </row>
    <row r="508" spans="2:12" s="3" customFormat="1" ht="15.75" customHeight="1" x14ac:dyDescent="0.25">
      <c r="B508" s="108">
        <f>SUM(B506,1)</f>
        <v>260</v>
      </c>
      <c r="C508" s="4">
        <v>3131004</v>
      </c>
      <c r="D508" s="116" t="s">
        <v>394</v>
      </c>
      <c r="E508" s="13">
        <v>1445</v>
      </c>
      <c r="F508" s="102" t="s">
        <v>260</v>
      </c>
      <c r="G508" s="42">
        <v>371</v>
      </c>
      <c r="H508" s="42">
        <v>341</v>
      </c>
      <c r="I508" s="42">
        <v>406</v>
      </c>
      <c r="J508" s="25">
        <f t="shared" si="40"/>
        <v>372.66666666666669</v>
      </c>
      <c r="K508" s="36">
        <f t="shared" si="41"/>
        <v>25.790080738177622</v>
      </c>
      <c r="L508" s="39"/>
    </row>
    <row r="509" spans="2:12" s="3" customFormat="1" ht="15.75" x14ac:dyDescent="0.25">
      <c r="B509" s="109"/>
      <c r="C509" s="4"/>
      <c r="D509" s="117"/>
      <c r="E509" s="13">
        <v>1445</v>
      </c>
      <c r="F509" s="103"/>
      <c r="G509" s="42">
        <v>95</v>
      </c>
      <c r="H509" s="42">
        <v>95</v>
      </c>
      <c r="I509" s="42">
        <v>100</v>
      </c>
      <c r="J509" s="25">
        <f t="shared" si="40"/>
        <v>96.666666666666671</v>
      </c>
      <c r="K509" s="36">
        <f t="shared" si="41"/>
        <v>6.6897347174163793</v>
      </c>
      <c r="L509" s="39"/>
    </row>
    <row r="510" spans="2:12" s="3" customFormat="1" ht="15.75" customHeight="1" x14ac:dyDescent="0.25">
      <c r="B510" s="108">
        <f>SUM(B508,1)</f>
        <v>261</v>
      </c>
      <c r="C510" s="4">
        <v>3131003</v>
      </c>
      <c r="D510" s="116" t="s">
        <v>395</v>
      </c>
      <c r="E510" s="13">
        <v>1445</v>
      </c>
      <c r="F510" s="102" t="s">
        <v>260</v>
      </c>
      <c r="G510" s="42">
        <v>120</v>
      </c>
      <c r="H510" s="42">
        <v>155</v>
      </c>
      <c r="I510" s="42">
        <v>150</v>
      </c>
      <c r="J510" s="25">
        <f t="shared" si="40"/>
        <v>141.66666666666666</v>
      </c>
      <c r="K510" s="36">
        <f t="shared" si="41"/>
        <v>9.8039215686274517</v>
      </c>
      <c r="L510" s="39"/>
    </row>
    <row r="511" spans="2:12" s="3" customFormat="1" ht="15.75" customHeight="1" x14ac:dyDescent="0.25">
      <c r="B511" s="109"/>
      <c r="C511" s="4"/>
      <c r="D511" s="117"/>
      <c r="E511" s="13">
        <v>1445</v>
      </c>
      <c r="F511" s="103"/>
      <c r="G511" s="42">
        <v>540</v>
      </c>
      <c r="H511" s="42">
        <v>505</v>
      </c>
      <c r="I511" s="42">
        <v>562</v>
      </c>
      <c r="J511" s="25">
        <f t="shared" si="40"/>
        <v>535.66666666666663</v>
      </c>
      <c r="K511" s="36">
        <f t="shared" si="41"/>
        <v>37.070357554786618</v>
      </c>
      <c r="L511" s="39"/>
    </row>
    <row r="512" spans="2:12" s="3" customFormat="1" ht="15.75" x14ac:dyDescent="0.25">
      <c r="B512" s="55">
        <f>SUM(B510,1)</f>
        <v>262</v>
      </c>
      <c r="C512" s="4">
        <v>3131008</v>
      </c>
      <c r="D512" s="56" t="s">
        <v>193</v>
      </c>
      <c r="E512" s="13">
        <v>250</v>
      </c>
      <c r="F512" s="20" t="s">
        <v>299</v>
      </c>
      <c r="G512" s="42">
        <v>154</v>
      </c>
      <c r="H512" s="42">
        <v>124</v>
      </c>
      <c r="I512" s="42">
        <v>117</v>
      </c>
      <c r="J512" s="25">
        <f t="shared" si="40"/>
        <v>131.66666666666666</v>
      </c>
      <c r="K512" s="36">
        <f t="shared" si="41"/>
        <v>52.666666666666664</v>
      </c>
      <c r="L512" s="39"/>
    </row>
    <row r="513" spans="2:12" s="3" customFormat="1" ht="15.75" customHeight="1" x14ac:dyDescent="0.25">
      <c r="B513" s="108">
        <f>SUM(B512,1)</f>
        <v>263</v>
      </c>
      <c r="C513" s="4">
        <v>3131009</v>
      </c>
      <c r="D513" s="116" t="s">
        <v>396</v>
      </c>
      <c r="E513" s="13">
        <v>1445</v>
      </c>
      <c r="F513" s="102" t="s">
        <v>260</v>
      </c>
      <c r="G513" s="42">
        <v>548</v>
      </c>
      <c r="H513" s="42">
        <v>522</v>
      </c>
      <c r="I513" s="42">
        <v>492</v>
      </c>
      <c r="J513" s="25">
        <f t="shared" si="40"/>
        <v>520.66666666666663</v>
      </c>
      <c r="K513" s="36">
        <f t="shared" si="41"/>
        <v>36.032295271049591</v>
      </c>
      <c r="L513" s="39"/>
    </row>
    <row r="514" spans="2:12" s="3" customFormat="1" ht="15.75" x14ac:dyDescent="0.25">
      <c r="B514" s="109"/>
      <c r="C514" s="4"/>
      <c r="D514" s="117"/>
      <c r="E514" s="13">
        <v>1445</v>
      </c>
      <c r="F514" s="103"/>
      <c r="G514" s="42">
        <v>218</v>
      </c>
      <c r="H514" s="42">
        <v>228</v>
      </c>
      <c r="I514" s="42">
        <v>163</v>
      </c>
      <c r="J514" s="25">
        <f t="shared" si="40"/>
        <v>203</v>
      </c>
      <c r="K514" s="36">
        <f t="shared" si="41"/>
        <v>14.048442906574394</v>
      </c>
      <c r="L514" s="39"/>
    </row>
    <row r="515" spans="2:12" s="3" customFormat="1" ht="15.75" customHeight="1" x14ac:dyDescent="0.25">
      <c r="B515" s="108">
        <f>SUM(B513,1)</f>
        <v>264</v>
      </c>
      <c r="C515" s="4">
        <v>3131010</v>
      </c>
      <c r="D515" s="116" t="s">
        <v>397</v>
      </c>
      <c r="E515" s="13">
        <v>910</v>
      </c>
      <c r="F515" s="102" t="s">
        <v>260</v>
      </c>
      <c r="G515" s="42">
        <v>315</v>
      </c>
      <c r="H515" s="42">
        <v>275</v>
      </c>
      <c r="I515" s="42">
        <v>285</v>
      </c>
      <c r="J515" s="25">
        <f t="shared" si="40"/>
        <v>291.66666666666669</v>
      </c>
      <c r="K515" s="36">
        <f t="shared" si="41"/>
        <v>32.051282051282051</v>
      </c>
      <c r="L515" s="39"/>
    </row>
    <row r="516" spans="2:12" s="3" customFormat="1" ht="15.75" x14ac:dyDescent="0.25">
      <c r="B516" s="109"/>
      <c r="C516" s="4"/>
      <c r="D516" s="117"/>
      <c r="E516" s="13">
        <v>910</v>
      </c>
      <c r="F516" s="103"/>
      <c r="G516" s="42">
        <v>55</v>
      </c>
      <c r="H516" s="42">
        <v>70</v>
      </c>
      <c r="I516" s="42">
        <v>80</v>
      </c>
      <c r="J516" s="25">
        <f t="shared" si="40"/>
        <v>68.333333333333329</v>
      </c>
      <c r="K516" s="36">
        <f t="shared" si="41"/>
        <v>7.5091575091575091</v>
      </c>
      <c r="L516" s="39"/>
    </row>
    <row r="517" spans="2:12" s="3" customFormat="1" ht="15.75" customHeight="1" x14ac:dyDescent="0.25">
      <c r="B517" s="108">
        <f>SUM(B515,1)</f>
        <v>265</v>
      </c>
      <c r="C517" s="4">
        <v>3131011</v>
      </c>
      <c r="D517" s="116" t="s">
        <v>398</v>
      </c>
      <c r="E517" s="13">
        <v>910</v>
      </c>
      <c r="F517" s="102" t="s">
        <v>260</v>
      </c>
      <c r="G517" s="42">
        <v>462</v>
      </c>
      <c r="H517" s="42">
        <v>381</v>
      </c>
      <c r="I517" s="42">
        <v>448</v>
      </c>
      <c r="J517" s="25">
        <f t="shared" si="40"/>
        <v>430.33333333333331</v>
      </c>
      <c r="K517" s="36">
        <f t="shared" si="41"/>
        <v>47.289377289377285</v>
      </c>
      <c r="L517" s="39"/>
    </row>
    <row r="518" spans="2:12" s="3" customFormat="1" ht="15.75" x14ac:dyDescent="0.25">
      <c r="B518" s="109"/>
      <c r="C518" s="4"/>
      <c r="D518" s="117"/>
      <c r="E518" s="13">
        <v>910</v>
      </c>
      <c r="F518" s="103"/>
      <c r="G518" s="42">
        <v>175</v>
      </c>
      <c r="H518" s="42">
        <v>130</v>
      </c>
      <c r="I518" s="42">
        <v>112</v>
      </c>
      <c r="J518" s="25">
        <f t="shared" si="40"/>
        <v>139</v>
      </c>
      <c r="K518" s="36">
        <f t="shared" si="41"/>
        <v>15.274725274725276</v>
      </c>
      <c r="L518" s="39"/>
    </row>
    <row r="519" spans="2:12" s="3" customFormat="1" ht="15.75" customHeight="1" x14ac:dyDescent="0.25">
      <c r="B519" s="108">
        <f>SUM(B517,1)</f>
        <v>266</v>
      </c>
      <c r="C519" s="4">
        <v>3131013</v>
      </c>
      <c r="D519" s="116" t="s">
        <v>399</v>
      </c>
      <c r="E519" s="13">
        <v>910</v>
      </c>
      <c r="F519" s="102" t="s">
        <v>260</v>
      </c>
      <c r="G519" s="42">
        <v>95</v>
      </c>
      <c r="H519" s="42">
        <v>56</v>
      </c>
      <c r="I519" s="42">
        <v>78</v>
      </c>
      <c r="J519" s="25">
        <f t="shared" si="40"/>
        <v>76.333333333333329</v>
      </c>
      <c r="K519" s="36">
        <f t="shared" si="41"/>
        <v>8.3882783882783869</v>
      </c>
      <c r="L519" s="39"/>
    </row>
    <row r="520" spans="2:12" s="3" customFormat="1" ht="15.75" x14ac:dyDescent="0.25">
      <c r="B520" s="109"/>
      <c r="C520" s="4"/>
      <c r="D520" s="117"/>
      <c r="E520" s="13">
        <v>910</v>
      </c>
      <c r="F520" s="103"/>
      <c r="G520" s="42">
        <v>265</v>
      </c>
      <c r="H520" s="42">
        <v>190</v>
      </c>
      <c r="I520" s="42">
        <v>235</v>
      </c>
      <c r="J520" s="25">
        <f t="shared" si="40"/>
        <v>230</v>
      </c>
      <c r="K520" s="36">
        <f t="shared" si="41"/>
        <v>25.274725274725274</v>
      </c>
      <c r="L520" s="39"/>
    </row>
    <row r="521" spans="2:12" s="3" customFormat="1" ht="15.75" customHeight="1" x14ac:dyDescent="0.25">
      <c r="B521" s="108">
        <f>SUM(B519,1)</f>
        <v>267</v>
      </c>
      <c r="C521" s="4">
        <v>3131014</v>
      </c>
      <c r="D521" s="116" t="s">
        <v>400</v>
      </c>
      <c r="E521" s="13">
        <v>910</v>
      </c>
      <c r="F521" s="102" t="s">
        <v>260</v>
      </c>
      <c r="G521" s="42">
        <v>185</v>
      </c>
      <c r="H521" s="42">
        <v>200</v>
      </c>
      <c r="I521" s="42">
        <v>210</v>
      </c>
      <c r="J521" s="25">
        <f t="shared" si="40"/>
        <v>198.33333333333334</v>
      </c>
      <c r="K521" s="36">
        <f t="shared" si="41"/>
        <v>21.794871794871796</v>
      </c>
      <c r="L521" s="39"/>
    </row>
    <row r="522" spans="2:12" s="3" customFormat="1" ht="15.75" x14ac:dyDescent="0.25">
      <c r="B522" s="109"/>
      <c r="C522" s="4"/>
      <c r="D522" s="117"/>
      <c r="E522" s="13">
        <v>910</v>
      </c>
      <c r="F522" s="103"/>
      <c r="G522" s="42">
        <v>267</v>
      </c>
      <c r="H522" s="42">
        <v>315</v>
      </c>
      <c r="I522" s="42">
        <v>280</v>
      </c>
      <c r="J522" s="25">
        <f t="shared" si="40"/>
        <v>287.33333333333331</v>
      </c>
      <c r="K522" s="36">
        <f t="shared" si="41"/>
        <v>31.575091575091573</v>
      </c>
      <c r="L522" s="39"/>
    </row>
    <row r="523" spans="2:12" s="3" customFormat="1" ht="15.75" customHeight="1" x14ac:dyDescent="0.25">
      <c r="B523" s="108">
        <f>SUM(B521,1)</f>
        <v>268</v>
      </c>
      <c r="C523" s="4">
        <v>3131012</v>
      </c>
      <c r="D523" s="116" t="s">
        <v>401</v>
      </c>
      <c r="E523" s="13">
        <v>910</v>
      </c>
      <c r="F523" s="102" t="s">
        <v>260</v>
      </c>
      <c r="G523" s="42">
        <v>179</v>
      </c>
      <c r="H523" s="42">
        <v>205</v>
      </c>
      <c r="I523" s="42">
        <v>193</v>
      </c>
      <c r="J523" s="25">
        <f t="shared" si="40"/>
        <v>192.33333333333334</v>
      </c>
      <c r="K523" s="36">
        <f t="shared" si="41"/>
        <v>21.135531135531135</v>
      </c>
      <c r="L523" s="39"/>
    </row>
    <row r="524" spans="2:12" s="3" customFormat="1" ht="15.75" x14ac:dyDescent="0.25">
      <c r="B524" s="109"/>
      <c r="C524" s="4"/>
      <c r="D524" s="117"/>
      <c r="E524" s="13">
        <v>910</v>
      </c>
      <c r="F524" s="103"/>
      <c r="G524" s="42">
        <v>200</v>
      </c>
      <c r="H524" s="42">
        <v>175</v>
      </c>
      <c r="I524" s="42">
        <v>150</v>
      </c>
      <c r="J524" s="25">
        <f t="shared" si="40"/>
        <v>175</v>
      </c>
      <c r="K524" s="36">
        <f t="shared" si="41"/>
        <v>19.230769230769234</v>
      </c>
      <c r="L524" s="39"/>
    </row>
    <row r="525" spans="2:12" s="3" customFormat="1" ht="15.75" customHeight="1" x14ac:dyDescent="0.25">
      <c r="B525" s="90">
        <f>SUM(B523,1)</f>
        <v>269</v>
      </c>
      <c r="C525" s="68">
        <v>3141202</v>
      </c>
      <c r="D525" s="100" t="s">
        <v>402</v>
      </c>
      <c r="E525" s="68">
        <v>910</v>
      </c>
      <c r="F525" s="94" t="s">
        <v>261</v>
      </c>
      <c r="G525" s="69">
        <v>475</v>
      </c>
      <c r="H525" s="69">
        <v>454</v>
      </c>
      <c r="I525" s="69">
        <v>478</v>
      </c>
      <c r="J525" s="25">
        <f t="shared" ref="J525:J588" si="42">(G525+H525+I525)/3</f>
        <v>469</v>
      </c>
      <c r="K525" s="36">
        <f t="shared" si="41"/>
        <v>51.538461538461533</v>
      </c>
      <c r="L525" s="39"/>
    </row>
    <row r="526" spans="2:12" s="3" customFormat="1" ht="15.75" x14ac:dyDescent="0.25">
      <c r="B526" s="91"/>
      <c r="C526" s="68"/>
      <c r="D526" s="101"/>
      <c r="E526" s="68">
        <v>910</v>
      </c>
      <c r="F526" s="95"/>
      <c r="G526" s="69">
        <v>5</v>
      </c>
      <c r="H526" s="69">
        <v>4</v>
      </c>
      <c r="I526" s="69">
        <v>6</v>
      </c>
      <c r="J526" s="25">
        <f t="shared" si="42"/>
        <v>5</v>
      </c>
      <c r="K526" s="36">
        <f t="shared" si="41"/>
        <v>0.5494505494505495</v>
      </c>
      <c r="L526" s="39"/>
    </row>
    <row r="527" spans="2:12" s="3" customFormat="1" ht="15.75" customHeight="1" x14ac:dyDescent="0.25">
      <c r="B527" s="90">
        <f>SUM(B525,1)</f>
        <v>270</v>
      </c>
      <c r="C527" s="68">
        <v>3141208</v>
      </c>
      <c r="D527" s="100" t="s">
        <v>403</v>
      </c>
      <c r="E527" s="68">
        <v>1445</v>
      </c>
      <c r="F527" s="94" t="s">
        <v>261</v>
      </c>
      <c r="G527" s="69">
        <v>539</v>
      </c>
      <c r="H527" s="69">
        <v>684</v>
      </c>
      <c r="I527" s="69">
        <v>610</v>
      </c>
      <c r="J527" s="25">
        <f t="shared" si="42"/>
        <v>611</v>
      </c>
      <c r="K527" s="36">
        <f t="shared" si="41"/>
        <v>42.283737024221452</v>
      </c>
      <c r="L527" s="39"/>
    </row>
    <row r="528" spans="2:12" s="3" customFormat="1" ht="15.75" x14ac:dyDescent="0.25">
      <c r="B528" s="91"/>
      <c r="C528" s="68"/>
      <c r="D528" s="101"/>
      <c r="E528" s="68">
        <v>1445</v>
      </c>
      <c r="F528" s="95"/>
      <c r="G528" s="69">
        <v>0</v>
      </c>
      <c r="H528" s="69">
        <v>0</v>
      </c>
      <c r="I528" s="69">
        <v>0</v>
      </c>
      <c r="J528" s="25">
        <f t="shared" si="42"/>
        <v>0</v>
      </c>
      <c r="K528" s="36">
        <f t="shared" si="41"/>
        <v>0</v>
      </c>
      <c r="L528" s="39"/>
    </row>
    <row r="529" spans="2:12" s="3" customFormat="1" ht="15.75" customHeight="1" x14ac:dyDescent="0.25">
      <c r="B529" s="90">
        <f>SUM(B527,1)</f>
        <v>271</v>
      </c>
      <c r="C529" s="68">
        <v>3141210</v>
      </c>
      <c r="D529" s="100" t="s">
        <v>404</v>
      </c>
      <c r="E529" s="68">
        <v>910</v>
      </c>
      <c r="F529" s="94" t="s">
        <v>261</v>
      </c>
      <c r="G529" s="69">
        <v>28</v>
      </c>
      <c r="H529" s="69">
        <v>78</v>
      </c>
      <c r="I529" s="69">
        <v>40</v>
      </c>
      <c r="J529" s="25">
        <f t="shared" si="42"/>
        <v>48.666666666666664</v>
      </c>
      <c r="K529" s="36">
        <f t="shared" si="41"/>
        <v>5.3479853479853476</v>
      </c>
      <c r="L529" s="39"/>
    </row>
    <row r="530" spans="2:12" s="3" customFormat="1" ht="15.75" x14ac:dyDescent="0.25">
      <c r="B530" s="91"/>
      <c r="C530" s="68"/>
      <c r="D530" s="101"/>
      <c r="E530" s="68">
        <v>910</v>
      </c>
      <c r="F530" s="95"/>
      <c r="G530" s="69">
        <v>407</v>
      </c>
      <c r="H530" s="69">
        <v>395</v>
      </c>
      <c r="I530" s="69">
        <v>388</v>
      </c>
      <c r="J530" s="25">
        <f t="shared" si="42"/>
        <v>396.66666666666669</v>
      </c>
      <c r="K530" s="36">
        <f t="shared" si="41"/>
        <v>43.589743589743591</v>
      </c>
      <c r="L530" s="39"/>
    </row>
    <row r="531" spans="2:12" s="3" customFormat="1" ht="15.75" customHeight="1" x14ac:dyDescent="0.25">
      <c r="B531" s="90">
        <f>SUM(B529,1)</f>
        <v>272</v>
      </c>
      <c r="C531" s="68">
        <v>3141212</v>
      </c>
      <c r="D531" s="100" t="s">
        <v>405</v>
      </c>
      <c r="E531" s="68">
        <v>910</v>
      </c>
      <c r="F531" s="94" t="s">
        <v>261</v>
      </c>
      <c r="G531" s="69">
        <v>166</v>
      </c>
      <c r="H531" s="69">
        <v>158</v>
      </c>
      <c r="I531" s="69">
        <v>96</v>
      </c>
      <c r="J531" s="25">
        <f t="shared" si="42"/>
        <v>140</v>
      </c>
      <c r="K531" s="36">
        <f t="shared" si="41"/>
        <v>15.384615384615385</v>
      </c>
      <c r="L531" s="39"/>
    </row>
    <row r="532" spans="2:12" s="3" customFormat="1" ht="15.75" x14ac:dyDescent="0.25">
      <c r="B532" s="91"/>
      <c r="C532" s="68"/>
      <c r="D532" s="101"/>
      <c r="E532" s="68">
        <v>910</v>
      </c>
      <c r="F532" s="95"/>
      <c r="G532" s="69">
        <v>224</v>
      </c>
      <c r="H532" s="69">
        <v>256</v>
      </c>
      <c r="I532" s="69">
        <v>245</v>
      </c>
      <c r="J532" s="25">
        <f t="shared" si="42"/>
        <v>241.66666666666666</v>
      </c>
      <c r="K532" s="36">
        <f t="shared" si="41"/>
        <v>26.556776556776558</v>
      </c>
      <c r="L532" s="39"/>
    </row>
    <row r="533" spans="2:12" s="3" customFormat="1" ht="15.75" customHeight="1" x14ac:dyDescent="0.25">
      <c r="B533" s="90">
        <f>SUM(B531,1)</f>
        <v>273</v>
      </c>
      <c r="C533" s="68">
        <v>3141214</v>
      </c>
      <c r="D533" s="100" t="s">
        <v>406</v>
      </c>
      <c r="E533" s="68">
        <v>1445</v>
      </c>
      <c r="F533" s="94" t="s">
        <v>261</v>
      </c>
      <c r="G533" s="69">
        <v>376</v>
      </c>
      <c r="H533" s="69">
        <v>331</v>
      </c>
      <c r="I533" s="69">
        <v>364</v>
      </c>
      <c r="J533" s="25">
        <f t="shared" si="42"/>
        <v>357</v>
      </c>
      <c r="K533" s="36">
        <f t="shared" si="41"/>
        <v>24.705882352941178</v>
      </c>
      <c r="L533" s="39"/>
    </row>
    <row r="534" spans="2:12" s="3" customFormat="1" ht="15.75" x14ac:dyDescent="0.25">
      <c r="B534" s="91"/>
      <c r="C534" s="68"/>
      <c r="D534" s="101"/>
      <c r="E534" s="68">
        <v>1445</v>
      </c>
      <c r="F534" s="95"/>
      <c r="G534" s="69">
        <v>109</v>
      </c>
      <c r="H534" s="69">
        <v>103</v>
      </c>
      <c r="I534" s="69">
        <v>119</v>
      </c>
      <c r="J534" s="25">
        <f t="shared" si="42"/>
        <v>110.33333333333333</v>
      </c>
      <c r="K534" s="36">
        <f t="shared" si="41"/>
        <v>7.6355247981545551</v>
      </c>
      <c r="L534" s="39"/>
    </row>
    <row r="535" spans="2:12" s="3" customFormat="1" ht="15.75" customHeight="1" x14ac:dyDescent="0.25">
      <c r="B535" s="90">
        <f>SUM(B533,1)</f>
        <v>274</v>
      </c>
      <c r="C535" s="68">
        <v>3141221</v>
      </c>
      <c r="D535" s="100" t="s">
        <v>407</v>
      </c>
      <c r="E535" s="68">
        <v>588</v>
      </c>
      <c r="F535" s="94" t="s">
        <v>261</v>
      </c>
      <c r="G535" s="69">
        <v>62</v>
      </c>
      <c r="H535" s="69">
        <v>82</v>
      </c>
      <c r="I535" s="69">
        <v>71</v>
      </c>
      <c r="J535" s="25">
        <f t="shared" si="42"/>
        <v>71.666666666666671</v>
      </c>
      <c r="K535" s="36">
        <f t="shared" si="41"/>
        <v>12.188208616780045</v>
      </c>
      <c r="L535" s="39"/>
    </row>
    <row r="536" spans="2:12" s="3" customFormat="1" ht="15.75" x14ac:dyDescent="0.25">
      <c r="B536" s="91"/>
      <c r="C536" s="68"/>
      <c r="D536" s="101"/>
      <c r="E536" s="68">
        <v>250</v>
      </c>
      <c r="F536" s="95"/>
      <c r="G536" s="69">
        <v>64</v>
      </c>
      <c r="H536" s="69">
        <v>2</v>
      </c>
      <c r="I536" s="69">
        <v>9</v>
      </c>
      <c r="J536" s="25">
        <f t="shared" si="42"/>
        <v>25</v>
      </c>
      <c r="K536" s="36">
        <f t="shared" si="41"/>
        <v>10</v>
      </c>
      <c r="L536" s="39"/>
    </row>
    <row r="537" spans="2:12" s="14" customFormat="1" ht="15.75" customHeight="1" x14ac:dyDescent="0.25">
      <c r="B537" s="90">
        <f>SUM(B535,1)</f>
        <v>275</v>
      </c>
      <c r="C537" s="68">
        <v>3141203</v>
      </c>
      <c r="D537" s="100" t="s">
        <v>408</v>
      </c>
      <c r="E537" s="68">
        <v>910</v>
      </c>
      <c r="F537" s="94" t="s">
        <v>261</v>
      </c>
      <c r="G537" s="69">
        <v>401</v>
      </c>
      <c r="H537" s="69">
        <v>485</v>
      </c>
      <c r="I537" s="69">
        <v>440</v>
      </c>
      <c r="J537" s="25">
        <f t="shared" si="42"/>
        <v>442</v>
      </c>
      <c r="K537" s="36">
        <f t="shared" ref="K537:K602" si="43">J537/E537*100</f>
        <v>48.571428571428569</v>
      </c>
      <c r="L537" s="39"/>
    </row>
    <row r="538" spans="2:12" s="14" customFormat="1" ht="15.75" x14ac:dyDescent="0.25">
      <c r="B538" s="91"/>
      <c r="C538" s="68"/>
      <c r="D538" s="101"/>
      <c r="E538" s="68">
        <v>910</v>
      </c>
      <c r="F538" s="95"/>
      <c r="G538" s="69">
        <v>82</v>
      </c>
      <c r="H538" s="69">
        <v>73</v>
      </c>
      <c r="I538" s="69">
        <v>72</v>
      </c>
      <c r="J538" s="25">
        <f t="shared" si="42"/>
        <v>75.666666666666671</v>
      </c>
      <c r="K538" s="36">
        <f t="shared" si="43"/>
        <v>8.3150183150183157</v>
      </c>
      <c r="L538" s="39"/>
    </row>
    <row r="539" spans="2:12" s="3" customFormat="1" ht="15.75" customHeight="1" x14ac:dyDescent="0.25">
      <c r="B539" s="90">
        <f>SUM(B537,1)</f>
        <v>276</v>
      </c>
      <c r="C539" s="68">
        <v>3141204</v>
      </c>
      <c r="D539" s="100" t="s">
        <v>409</v>
      </c>
      <c r="E539" s="68">
        <v>1445</v>
      </c>
      <c r="F539" s="94" t="s">
        <v>261</v>
      </c>
      <c r="G539" s="69">
        <v>271</v>
      </c>
      <c r="H539" s="69">
        <v>295</v>
      </c>
      <c r="I539" s="69">
        <v>313</v>
      </c>
      <c r="J539" s="25">
        <f t="shared" si="42"/>
        <v>293</v>
      </c>
      <c r="K539" s="36">
        <f t="shared" si="43"/>
        <v>20.27681660899654</v>
      </c>
      <c r="L539" s="39"/>
    </row>
    <row r="540" spans="2:12" s="3" customFormat="1" ht="15.75" x14ac:dyDescent="0.25">
      <c r="B540" s="91"/>
      <c r="C540" s="68"/>
      <c r="D540" s="101"/>
      <c r="E540" s="68">
        <v>1445</v>
      </c>
      <c r="F540" s="95"/>
      <c r="G540" s="69">
        <v>113</v>
      </c>
      <c r="H540" s="69">
        <v>151</v>
      </c>
      <c r="I540" s="69">
        <v>173</v>
      </c>
      <c r="J540" s="25">
        <f t="shared" si="42"/>
        <v>145.66666666666666</v>
      </c>
      <c r="K540" s="36">
        <f t="shared" si="43"/>
        <v>10.08073817762399</v>
      </c>
      <c r="L540" s="39"/>
    </row>
    <row r="541" spans="2:12" s="3" customFormat="1" ht="15.75" customHeight="1" x14ac:dyDescent="0.25">
      <c r="B541" s="90">
        <f>SUM(B539,1)</f>
        <v>277</v>
      </c>
      <c r="C541" s="68">
        <v>3141205</v>
      </c>
      <c r="D541" s="100" t="s">
        <v>410</v>
      </c>
      <c r="E541" s="68">
        <v>910</v>
      </c>
      <c r="F541" s="94" t="s">
        <v>261</v>
      </c>
      <c r="G541" s="69">
        <v>87</v>
      </c>
      <c r="H541" s="69">
        <v>85</v>
      </c>
      <c r="I541" s="69">
        <v>82</v>
      </c>
      <c r="J541" s="25">
        <f t="shared" si="42"/>
        <v>84.666666666666671</v>
      </c>
      <c r="K541" s="36">
        <f t="shared" si="43"/>
        <v>9.3040293040293047</v>
      </c>
      <c r="L541" s="39"/>
    </row>
    <row r="542" spans="2:12" s="3" customFormat="1" ht="15.75" x14ac:dyDescent="0.25">
      <c r="B542" s="91"/>
      <c r="C542" s="68"/>
      <c r="D542" s="101"/>
      <c r="E542" s="68">
        <v>910</v>
      </c>
      <c r="F542" s="95"/>
      <c r="G542" s="69">
        <v>549</v>
      </c>
      <c r="H542" s="69">
        <v>478</v>
      </c>
      <c r="I542" s="69">
        <v>577</v>
      </c>
      <c r="J542" s="25">
        <f t="shared" si="42"/>
        <v>534.66666666666663</v>
      </c>
      <c r="K542" s="36">
        <f t="shared" si="43"/>
        <v>58.754578754578745</v>
      </c>
      <c r="L542" s="39"/>
    </row>
    <row r="543" spans="2:12" s="3" customFormat="1" ht="15.75" customHeight="1" x14ac:dyDescent="0.25">
      <c r="B543" s="90">
        <f>SUM(B541,1)</f>
        <v>278</v>
      </c>
      <c r="C543" s="68">
        <v>3141206</v>
      </c>
      <c r="D543" s="100" t="s">
        <v>411</v>
      </c>
      <c r="E543" s="68">
        <v>910</v>
      </c>
      <c r="F543" s="94" t="s">
        <v>261</v>
      </c>
      <c r="G543" s="69">
        <v>295</v>
      </c>
      <c r="H543" s="69">
        <v>222</v>
      </c>
      <c r="I543" s="69">
        <v>153</v>
      </c>
      <c r="J543" s="25">
        <f t="shared" si="42"/>
        <v>223.33333333333334</v>
      </c>
      <c r="K543" s="36">
        <f t="shared" si="43"/>
        <v>24.542124542124544</v>
      </c>
      <c r="L543" s="39"/>
    </row>
    <row r="544" spans="2:12" s="3" customFormat="1" ht="15.75" x14ac:dyDescent="0.25">
      <c r="B544" s="91"/>
      <c r="C544" s="68"/>
      <c r="D544" s="101"/>
      <c r="E544" s="68">
        <v>910</v>
      </c>
      <c r="F544" s="95"/>
      <c r="G544" s="69">
        <v>82</v>
      </c>
      <c r="H544" s="69">
        <v>58</v>
      </c>
      <c r="I544" s="69">
        <v>130</v>
      </c>
      <c r="J544" s="25">
        <f t="shared" si="42"/>
        <v>90</v>
      </c>
      <c r="K544" s="36">
        <f t="shared" si="43"/>
        <v>9.8901098901098905</v>
      </c>
      <c r="L544" s="39"/>
    </row>
    <row r="545" spans="2:12" s="3" customFormat="1" ht="15.75" customHeight="1" x14ac:dyDescent="0.25">
      <c r="B545" s="90">
        <f>SUM(B543,1)</f>
        <v>279</v>
      </c>
      <c r="C545" s="73">
        <v>3141207</v>
      </c>
      <c r="D545" s="100" t="s">
        <v>412</v>
      </c>
      <c r="E545" s="73">
        <v>588</v>
      </c>
      <c r="F545" s="94" t="s">
        <v>261</v>
      </c>
      <c r="G545" s="69">
        <v>48</v>
      </c>
      <c r="H545" s="69">
        <v>21</v>
      </c>
      <c r="I545" s="69">
        <v>11</v>
      </c>
      <c r="J545" s="25">
        <f t="shared" si="42"/>
        <v>26.666666666666668</v>
      </c>
      <c r="K545" s="36">
        <f t="shared" si="43"/>
        <v>4.5351473922902494</v>
      </c>
      <c r="L545" s="39"/>
    </row>
    <row r="546" spans="2:12" s="3" customFormat="1" ht="15.75" x14ac:dyDescent="0.25">
      <c r="B546" s="91"/>
      <c r="C546" s="73"/>
      <c r="D546" s="101"/>
      <c r="E546" s="73">
        <v>588</v>
      </c>
      <c r="F546" s="95"/>
      <c r="G546" s="69">
        <v>110</v>
      </c>
      <c r="H546" s="69">
        <v>74</v>
      </c>
      <c r="I546" s="69">
        <v>63</v>
      </c>
      <c r="J546" s="25">
        <f t="shared" si="42"/>
        <v>82.333333333333329</v>
      </c>
      <c r="K546" s="36">
        <f t="shared" si="43"/>
        <v>14.002267573696145</v>
      </c>
      <c r="L546" s="39"/>
    </row>
    <row r="547" spans="2:12" s="3" customFormat="1" ht="15.75" customHeight="1" x14ac:dyDescent="0.25">
      <c r="B547" s="90">
        <f>SUM(B545,1)</f>
        <v>280</v>
      </c>
      <c r="C547" s="68">
        <v>3141209</v>
      </c>
      <c r="D547" s="100" t="s">
        <v>413</v>
      </c>
      <c r="E547" s="68">
        <v>1445</v>
      </c>
      <c r="F547" s="94" t="s">
        <v>261</v>
      </c>
      <c r="G547" s="69">
        <v>702</v>
      </c>
      <c r="H547" s="69">
        <v>681</v>
      </c>
      <c r="I547" s="69">
        <v>637</v>
      </c>
      <c r="J547" s="25">
        <f t="shared" si="42"/>
        <v>673.33333333333337</v>
      </c>
      <c r="K547" s="36">
        <f t="shared" si="43"/>
        <v>46.597462514417536</v>
      </c>
      <c r="L547" s="39"/>
    </row>
    <row r="548" spans="2:12" s="3" customFormat="1" ht="15.75" x14ac:dyDescent="0.25">
      <c r="B548" s="91"/>
      <c r="C548" s="68"/>
      <c r="D548" s="101"/>
      <c r="E548" s="68">
        <v>1445</v>
      </c>
      <c r="F548" s="95"/>
      <c r="G548" s="69">
        <v>71</v>
      </c>
      <c r="H548" s="69">
        <v>27</v>
      </c>
      <c r="I548" s="69">
        <v>18</v>
      </c>
      <c r="J548" s="25">
        <f t="shared" si="42"/>
        <v>38.666666666666664</v>
      </c>
      <c r="K548" s="36">
        <f t="shared" si="43"/>
        <v>2.6758938869665512</v>
      </c>
      <c r="L548" s="39"/>
    </row>
    <row r="549" spans="2:12" s="3" customFormat="1" ht="15.75" customHeight="1" x14ac:dyDescent="0.25">
      <c r="B549" s="90">
        <f>SUM(B547,1)</f>
        <v>281</v>
      </c>
      <c r="C549" s="68">
        <v>3141211</v>
      </c>
      <c r="D549" s="100" t="s">
        <v>414</v>
      </c>
      <c r="E549" s="68">
        <v>1445</v>
      </c>
      <c r="F549" s="94" t="s">
        <v>261</v>
      </c>
      <c r="G549" s="69">
        <v>490</v>
      </c>
      <c r="H549" s="69">
        <v>530</v>
      </c>
      <c r="I549" s="69">
        <v>419</v>
      </c>
      <c r="J549" s="25">
        <f t="shared" si="42"/>
        <v>479.66666666666669</v>
      </c>
      <c r="K549" s="36">
        <f t="shared" si="43"/>
        <v>33.194925028835065</v>
      </c>
      <c r="L549" s="39"/>
    </row>
    <row r="550" spans="2:12" s="3" customFormat="1" ht="15.75" x14ac:dyDescent="0.25">
      <c r="B550" s="91"/>
      <c r="C550" s="68"/>
      <c r="D550" s="101"/>
      <c r="E550" s="68">
        <v>1445</v>
      </c>
      <c r="F550" s="95"/>
      <c r="G550" s="69">
        <v>7</v>
      </c>
      <c r="H550" s="69">
        <v>12</v>
      </c>
      <c r="I550" s="69">
        <v>20</v>
      </c>
      <c r="J550" s="25">
        <f t="shared" si="42"/>
        <v>13</v>
      </c>
      <c r="K550" s="36">
        <f t="shared" si="43"/>
        <v>0.89965397923875445</v>
      </c>
      <c r="L550" s="39"/>
    </row>
    <row r="551" spans="2:12" s="3" customFormat="1" ht="15.75" customHeight="1" x14ac:dyDescent="0.25">
      <c r="B551" s="90">
        <f>SUM(B549,1)</f>
        <v>282</v>
      </c>
      <c r="C551" s="68">
        <v>3141213</v>
      </c>
      <c r="D551" s="100" t="s">
        <v>415</v>
      </c>
      <c r="E551" s="68">
        <v>1445</v>
      </c>
      <c r="F551" s="94" t="s">
        <v>261</v>
      </c>
      <c r="G551" s="69">
        <v>220</v>
      </c>
      <c r="H551" s="69">
        <v>272</v>
      </c>
      <c r="I551" s="69">
        <v>292</v>
      </c>
      <c r="J551" s="25">
        <f t="shared" si="42"/>
        <v>261.33333333333331</v>
      </c>
      <c r="K551" s="36">
        <f t="shared" si="43"/>
        <v>18.085351787773931</v>
      </c>
      <c r="L551" s="39"/>
    </row>
    <row r="552" spans="2:12" s="3" customFormat="1" ht="15.75" x14ac:dyDescent="0.25">
      <c r="B552" s="91"/>
      <c r="C552" s="68"/>
      <c r="D552" s="101"/>
      <c r="E552" s="68">
        <v>1445</v>
      </c>
      <c r="F552" s="95"/>
      <c r="G552" s="69">
        <v>230</v>
      </c>
      <c r="H552" s="69">
        <v>298</v>
      </c>
      <c r="I552" s="69">
        <v>293</v>
      </c>
      <c r="J552" s="25">
        <f t="shared" si="42"/>
        <v>273.66666666666669</v>
      </c>
      <c r="K552" s="36">
        <f t="shared" si="43"/>
        <v>18.938869665513266</v>
      </c>
      <c r="L552" s="39"/>
    </row>
    <row r="553" spans="2:12" s="3" customFormat="1" ht="15.75" customHeight="1" x14ac:dyDescent="0.25">
      <c r="B553" s="90">
        <f>SUM(B551,1)</f>
        <v>283</v>
      </c>
      <c r="C553" s="68">
        <v>3141215</v>
      </c>
      <c r="D553" s="100" t="s">
        <v>416</v>
      </c>
      <c r="E553" s="68">
        <v>588</v>
      </c>
      <c r="F553" s="94" t="s">
        <v>261</v>
      </c>
      <c r="G553" s="69">
        <v>148</v>
      </c>
      <c r="H553" s="69">
        <v>267</v>
      </c>
      <c r="I553" s="69">
        <v>213</v>
      </c>
      <c r="J553" s="25">
        <f t="shared" si="42"/>
        <v>209.33333333333334</v>
      </c>
      <c r="K553" s="36">
        <f t="shared" si="43"/>
        <v>35.600907029478464</v>
      </c>
      <c r="L553" s="39"/>
    </row>
    <row r="554" spans="2:12" s="3" customFormat="1" ht="15.75" x14ac:dyDescent="0.25">
      <c r="B554" s="91"/>
      <c r="C554" s="68"/>
      <c r="D554" s="101"/>
      <c r="E554" s="68">
        <v>588</v>
      </c>
      <c r="F554" s="95"/>
      <c r="G554" s="69">
        <v>95</v>
      </c>
      <c r="H554" s="69">
        <v>67</v>
      </c>
      <c r="I554" s="69">
        <v>108</v>
      </c>
      <c r="J554" s="25">
        <f t="shared" si="42"/>
        <v>90</v>
      </c>
      <c r="K554" s="36">
        <f t="shared" si="43"/>
        <v>15.306122448979592</v>
      </c>
      <c r="L554" s="39"/>
    </row>
    <row r="555" spans="2:12" s="3" customFormat="1" ht="15.75" customHeight="1" x14ac:dyDescent="0.25">
      <c r="B555" s="90">
        <f>SUM(B553,1)</f>
        <v>284</v>
      </c>
      <c r="C555" s="68">
        <v>3141216</v>
      </c>
      <c r="D555" s="100" t="s">
        <v>194</v>
      </c>
      <c r="E555" s="68">
        <v>588</v>
      </c>
      <c r="F555" s="94" t="s">
        <v>261</v>
      </c>
      <c r="G555" s="69">
        <v>25</v>
      </c>
      <c r="H555" s="69">
        <v>27</v>
      </c>
      <c r="I555" s="69">
        <v>35</v>
      </c>
      <c r="J555" s="25">
        <f t="shared" si="42"/>
        <v>29</v>
      </c>
      <c r="K555" s="36">
        <f t="shared" si="43"/>
        <v>4.9319727891156457</v>
      </c>
      <c r="L555" s="39"/>
    </row>
    <row r="556" spans="2:12" s="3" customFormat="1" ht="15.75" x14ac:dyDescent="0.25">
      <c r="B556" s="91"/>
      <c r="C556" s="68"/>
      <c r="D556" s="101"/>
      <c r="E556" s="68">
        <v>588</v>
      </c>
      <c r="F556" s="95"/>
      <c r="G556" s="69">
        <v>125</v>
      </c>
      <c r="H556" s="69">
        <v>128</v>
      </c>
      <c r="I556" s="69">
        <v>83</v>
      </c>
      <c r="J556" s="25">
        <f t="shared" si="42"/>
        <v>112</v>
      </c>
      <c r="K556" s="36">
        <f t="shared" si="43"/>
        <v>19.047619047619047</v>
      </c>
      <c r="L556" s="39"/>
    </row>
    <row r="557" spans="2:12" s="3" customFormat="1" ht="15.75" customHeight="1" x14ac:dyDescent="0.25">
      <c r="B557" s="90">
        <f>SUM(B555,1)</f>
        <v>285</v>
      </c>
      <c r="C557" s="73">
        <v>3141201</v>
      </c>
      <c r="D557" s="100" t="s">
        <v>417</v>
      </c>
      <c r="E557" s="73">
        <v>910</v>
      </c>
      <c r="F557" s="94" t="s">
        <v>261</v>
      </c>
      <c r="G557" s="69">
        <v>159</v>
      </c>
      <c r="H557" s="69">
        <v>172</v>
      </c>
      <c r="I557" s="69">
        <v>216</v>
      </c>
      <c r="J557" s="25">
        <f t="shared" si="42"/>
        <v>182.33333333333334</v>
      </c>
      <c r="K557" s="36">
        <f t="shared" si="43"/>
        <v>20.036630036630036</v>
      </c>
      <c r="L557" s="39"/>
    </row>
    <row r="558" spans="2:12" s="3" customFormat="1" ht="15.75" x14ac:dyDescent="0.25">
      <c r="B558" s="91"/>
      <c r="C558" s="73"/>
      <c r="D558" s="101"/>
      <c r="E558" s="73">
        <v>910</v>
      </c>
      <c r="F558" s="95"/>
      <c r="G558" s="69">
        <v>70</v>
      </c>
      <c r="H558" s="69">
        <v>119</v>
      </c>
      <c r="I558" s="69">
        <v>79</v>
      </c>
      <c r="J558" s="25">
        <f t="shared" si="42"/>
        <v>89.333333333333329</v>
      </c>
      <c r="K558" s="36">
        <f t="shared" si="43"/>
        <v>9.8168498168498175</v>
      </c>
      <c r="L558" s="39"/>
    </row>
    <row r="559" spans="2:12" s="3" customFormat="1" ht="15.75" customHeight="1" x14ac:dyDescent="0.25">
      <c r="B559" s="90">
        <f>SUM(B557,1)</f>
        <v>286</v>
      </c>
      <c r="C559" s="68">
        <v>3141217</v>
      </c>
      <c r="D559" s="100" t="s">
        <v>418</v>
      </c>
      <c r="E559" s="68">
        <v>910</v>
      </c>
      <c r="F559" s="94" t="s">
        <v>261</v>
      </c>
      <c r="G559" s="69">
        <v>280</v>
      </c>
      <c r="H559" s="69">
        <v>271</v>
      </c>
      <c r="I559" s="69">
        <v>233</v>
      </c>
      <c r="J559" s="25">
        <f t="shared" si="42"/>
        <v>261.33333333333331</v>
      </c>
      <c r="K559" s="36">
        <f t="shared" si="43"/>
        <v>28.717948717948715</v>
      </c>
      <c r="L559" s="39"/>
    </row>
    <row r="560" spans="2:12" s="3" customFormat="1" ht="15.75" x14ac:dyDescent="0.25">
      <c r="B560" s="91"/>
      <c r="C560" s="68"/>
      <c r="D560" s="101"/>
      <c r="E560" s="68">
        <v>910</v>
      </c>
      <c r="F560" s="95"/>
      <c r="G560" s="69">
        <v>217</v>
      </c>
      <c r="H560" s="69">
        <v>251</v>
      </c>
      <c r="I560" s="69">
        <v>307</v>
      </c>
      <c r="J560" s="25">
        <f t="shared" si="42"/>
        <v>258.33333333333331</v>
      </c>
      <c r="K560" s="36">
        <f t="shared" si="43"/>
        <v>28.388278388278387</v>
      </c>
      <c r="L560" s="39"/>
    </row>
    <row r="561" spans="2:12" s="3" customFormat="1" ht="15.75" customHeight="1" x14ac:dyDescent="0.25">
      <c r="B561" s="90">
        <f>SUM(B559,1)</f>
        <v>287</v>
      </c>
      <c r="C561" s="68">
        <v>3141219</v>
      </c>
      <c r="D561" s="100" t="s">
        <v>419</v>
      </c>
      <c r="E561" s="68">
        <v>588</v>
      </c>
      <c r="F561" s="94" t="s">
        <v>261</v>
      </c>
      <c r="G561" s="69">
        <v>267</v>
      </c>
      <c r="H561" s="69">
        <v>224</v>
      </c>
      <c r="I561" s="69">
        <v>195</v>
      </c>
      <c r="J561" s="25">
        <f t="shared" si="42"/>
        <v>228.66666666666666</v>
      </c>
      <c r="K561" s="36">
        <f t="shared" si="43"/>
        <v>38.888888888888893</v>
      </c>
      <c r="L561" s="39"/>
    </row>
    <row r="562" spans="2:12" s="3" customFormat="1" ht="15.75" x14ac:dyDescent="0.25">
      <c r="B562" s="91"/>
      <c r="C562" s="68"/>
      <c r="D562" s="101"/>
      <c r="E562" s="68">
        <v>588</v>
      </c>
      <c r="F562" s="95"/>
      <c r="G562" s="69">
        <v>65</v>
      </c>
      <c r="H562" s="69">
        <v>74</v>
      </c>
      <c r="I562" s="69">
        <v>120</v>
      </c>
      <c r="J562" s="25">
        <f t="shared" si="42"/>
        <v>86.333333333333329</v>
      </c>
      <c r="K562" s="36">
        <f t="shared" si="43"/>
        <v>14.682539682539684</v>
      </c>
      <c r="L562" s="39"/>
    </row>
    <row r="563" spans="2:12" s="3" customFormat="1" ht="15.75" customHeight="1" x14ac:dyDescent="0.25">
      <c r="B563" s="90">
        <f>SUM(B561,1)</f>
        <v>288</v>
      </c>
      <c r="C563" s="68">
        <v>3141220</v>
      </c>
      <c r="D563" s="100" t="s">
        <v>420</v>
      </c>
      <c r="E563" s="68">
        <v>910</v>
      </c>
      <c r="F563" s="94" t="s">
        <v>261</v>
      </c>
      <c r="G563" s="69">
        <v>141</v>
      </c>
      <c r="H563" s="69">
        <v>214</v>
      </c>
      <c r="I563" s="69">
        <v>189</v>
      </c>
      <c r="J563" s="25">
        <f t="shared" si="42"/>
        <v>181.33333333333334</v>
      </c>
      <c r="K563" s="36">
        <f t="shared" si="43"/>
        <v>19.926739926739927</v>
      </c>
      <c r="L563" s="39"/>
    </row>
    <row r="564" spans="2:12" s="3" customFormat="1" ht="15.75" x14ac:dyDescent="0.25">
      <c r="B564" s="91"/>
      <c r="C564" s="68"/>
      <c r="D564" s="101"/>
      <c r="E564" s="68">
        <v>910</v>
      </c>
      <c r="F564" s="95"/>
      <c r="G564" s="69">
        <v>187</v>
      </c>
      <c r="H564" s="69">
        <v>175</v>
      </c>
      <c r="I564" s="69">
        <v>210</v>
      </c>
      <c r="J564" s="25">
        <f t="shared" si="42"/>
        <v>190.66666666666666</v>
      </c>
      <c r="K564" s="36">
        <f t="shared" si="43"/>
        <v>20.952380952380949</v>
      </c>
      <c r="L564" s="39"/>
    </row>
    <row r="565" spans="2:12" s="3" customFormat="1" ht="19.5" customHeight="1" x14ac:dyDescent="0.25">
      <c r="B565" s="108">
        <f>SUM(B563,1)</f>
        <v>289</v>
      </c>
      <c r="C565" s="6">
        <v>3161401</v>
      </c>
      <c r="D565" s="116" t="s">
        <v>421</v>
      </c>
      <c r="E565" s="2">
        <v>910</v>
      </c>
      <c r="F565" s="102" t="s">
        <v>262</v>
      </c>
      <c r="G565" s="44">
        <v>421</v>
      </c>
      <c r="H565" s="44">
        <v>302</v>
      </c>
      <c r="I565" s="44">
        <v>424</v>
      </c>
      <c r="J565" s="25">
        <f t="shared" si="42"/>
        <v>382.33333333333331</v>
      </c>
      <c r="K565" s="36">
        <f t="shared" si="43"/>
        <v>42.014652014652015</v>
      </c>
      <c r="L565" s="39"/>
    </row>
    <row r="566" spans="2:12" s="3" customFormat="1" ht="19.5" customHeight="1" x14ac:dyDescent="0.25">
      <c r="B566" s="109"/>
      <c r="C566" s="6"/>
      <c r="D566" s="117"/>
      <c r="E566" s="2">
        <v>910</v>
      </c>
      <c r="F566" s="103"/>
      <c r="G566" s="44">
        <v>294</v>
      </c>
      <c r="H566" s="44">
        <v>198</v>
      </c>
      <c r="I566" s="44">
        <v>232</v>
      </c>
      <c r="J566" s="25">
        <f t="shared" si="42"/>
        <v>241.33333333333334</v>
      </c>
      <c r="K566" s="36">
        <f t="shared" si="43"/>
        <v>26.520146520146522</v>
      </c>
      <c r="L566" s="39"/>
    </row>
    <row r="567" spans="2:12" s="3" customFormat="1" ht="15.75" customHeight="1" x14ac:dyDescent="0.25">
      <c r="B567" s="90">
        <f>SUM(B565,1)</f>
        <v>290</v>
      </c>
      <c r="C567" s="68">
        <v>3161402</v>
      </c>
      <c r="D567" s="100" t="s">
        <v>422</v>
      </c>
      <c r="E567" s="68">
        <v>910</v>
      </c>
      <c r="F567" s="94" t="s">
        <v>262</v>
      </c>
      <c r="G567" s="69">
        <v>270</v>
      </c>
      <c r="H567" s="69">
        <v>280</v>
      </c>
      <c r="I567" s="69">
        <v>290</v>
      </c>
      <c r="J567" s="36">
        <f t="shared" si="42"/>
        <v>280</v>
      </c>
      <c r="K567" s="36">
        <f t="shared" si="43"/>
        <v>30.76923076923077</v>
      </c>
      <c r="L567" s="39"/>
    </row>
    <row r="568" spans="2:12" s="3" customFormat="1" ht="15.75" x14ac:dyDescent="0.25">
      <c r="B568" s="91"/>
      <c r="C568" s="68"/>
      <c r="D568" s="101"/>
      <c r="E568" s="68">
        <v>910</v>
      </c>
      <c r="F568" s="95"/>
      <c r="G568" s="69">
        <v>95</v>
      </c>
      <c r="H568" s="69">
        <v>65</v>
      </c>
      <c r="I568" s="69">
        <v>60</v>
      </c>
      <c r="J568" s="36">
        <f t="shared" si="42"/>
        <v>73.333333333333329</v>
      </c>
      <c r="K568" s="36">
        <f t="shared" si="43"/>
        <v>8.0586080586080584</v>
      </c>
      <c r="L568" s="39"/>
    </row>
    <row r="569" spans="2:12" s="3" customFormat="1" ht="15.75" customHeight="1" x14ac:dyDescent="0.25">
      <c r="B569" s="90">
        <f>SUM(B567,1)</f>
        <v>291</v>
      </c>
      <c r="C569" s="68">
        <v>3161405</v>
      </c>
      <c r="D569" s="100" t="s">
        <v>423</v>
      </c>
      <c r="E569" s="68">
        <v>910</v>
      </c>
      <c r="F569" s="94" t="s">
        <v>262</v>
      </c>
      <c r="G569" s="69">
        <v>185</v>
      </c>
      <c r="H569" s="69">
        <v>134</v>
      </c>
      <c r="I569" s="69">
        <v>170</v>
      </c>
      <c r="J569" s="36">
        <f t="shared" si="42"/>
        <v>163</v>
      </c>
      <c r="K569" s="36">
        <f t="shared" si="43"/>
        <v>17.912087912087912</v>
      </c>
      <c r="L569" s="39"/>
    </row>
    <row r="570" spans="2:12" s="3" customFormat="1" ht="15.75" x14ac:dyDescent="0.25">
      <c r="B570" s="91"/>
      <c r="C570" s="68"/>
      <c r="D570" s="101"/>
      <c r="E570" s="68">
        <v>910</v>
      </c>
      <c r="F570" s="95"/>
      <c r="G570" s="69">
        <v>56</v>
      </c>
      <c r="H570" s="69">
        <v>84</v>
      </c>
      <c r="I570" s="69">
        <v>100</v>
      </c>
      <c r="J570" s="36">
        <f t="shared" si="42"/>
        <v>80</v>
      </c>
      <c r="K570" s="36">
        <f t="shared" si="43"/>
        <v>8.791208791208792</v>
      </c>
      <c r="L570" s="39"/>
    </row>
    <row r="571" spans="2:12" s="3" customFormat="1" ht="15.75" customHeight="1" x14ac:dyDescent="0.25">
      <c r="B571" s="90">
        <f>SUM(B569,1)</f>
        <v>292</v>
      </c>
      <c r="C571" s="68">
        <v>3161406</v>
      </c>
      <c r="D571" s="100" t="s">
        <v>424</v>
      </c>
      <c r="E571" s="68">
        <v>1250</v>
      </c>
      <c r="F571" s="94" t="s">
        <v>262</v>
      </c>
      <c r="G571" s="69">
        <v>670</v>
      </c>
      <c r="H571" s="69">
        <v>595</v>
      </c>
      <c r="I571" s="69">
        <v>665</v>
      </c>
      <c r="J571" s="36">
        <f t="shared" si="42"/>
        <v>643.33333333333337</v>
      </c>
      <c r="K571" s="36">
        <f t="shared" si="43"/>
        <v>51.466666666666669</v>
      </c>
      <c r="L571" s="39"/>
    </row>
    <row r="572" spans="2:12" s="3" customFormat="1" ht="15.75" x14ac:dyDescent="0.25">
      <c r="B572" s="91"/>
      <c r="C572" s="68"/>
      <c r="D572" s="101"/>
      <c r="E572" s="68">
        <v>1250</v>
      </c>
      <c r="F572" s="95"/>
      <c r="G572" s="69">
        <v>20</v>
      </c>
      <c r="H572" s="69">
        <v>20</v>
      </c>
      <c r="I572" s="69">
        <v>20</v>
      </c>
      <c r="J572" s="36">
        <f t="shared" si="42"/>
        <v>20</v>
      </c>
      <c r="K572" s="36">
        <f t="shared" si="43"/>
        <v>1.6</v>
      </c>
      <c r="L572" s="39"/>
    </row>
    <row r="573" spans="2:12" s="3" customFormat="1" ht="20.25" customHeight="1" x14ac:dyDescent="0.25">
      <c r="B573" s="90">
        <v>292</v>
      </c>
      <c r="C573" s="87">
        <v>3161415</v>
      </c>
      <c r="D573" s="100" t="s">
        <v>425</v>
      </c>
      <c r="E573" s="68">
        <v>1445</v>
      </c>
      <c r="F573" s="94" t="s">
        <v>262</v>
      </c>
      <c r="G573" s="69">
        <v>26</v>
      </c>
      <c r="H573" s="69">
        <v>23</v>
      </c>
      <c r="I573" s="69">
        <v>29</v>
      </c>
      <c r="J573" s="36">
        <f t="shared" si="42"/>
        <v>26</v>
      </c>
      <c r="K573" s="36">
        <f t="shared" ref="K573:K574" si="44">J573/E573*100</f>
        <v>1.7993079584775089</v>
      </c>
      <c r="L573" s="39"/>
    </row>
    <row r="574" spans="2:12" s="3" customFormat="1" ht="20.25" customHeight="1" x14ac:dyDescent="0.25">
      <c r="B574" s="91"/>
      <c r="C574" s="68"/>
      <c r="D574" s="101"/>
      <c r="E574" s="68">
        <v>1445</v>
      </c>
      <c r="F574" s="95"/>
      <c r="G574" s="69">
        <v>174</v>
      </c>
      <c r="H574" s="69">
        <v>198</v>
      </c>
      <c r="I574" s="69">
        <v>203</v>
      </c>
      <c r="J574" s="36">
        <f t="shared" si="42"/>
        <v>191.66666666666666</v>
      </c>
      <c r="K574" s="36">
        <f t="shared" si="44"/>
        <v>13.264129181084197</v>
      </c>
      <c r="L574" s="39"/>
    </row>
    <row r="575" spans="2:12" s="3" customFormat="1" ht="15.75" customHeight="1" x14ac:dyDescent="0.25">
      <c r="B575" s="90">
        <v>293</v>
      </c>
      <c r="C575" s="68">
        <v>3161403</v>
      </c>
      <c r="D575" s="100" t="s">
        <v>426</v>
      </c>
      <c r="E575" s="68">
        <v>910</v>
      </c>
      <c r="F575" s="94" t="s">
        <v>262</v>
      </c>
      <c r="G575" s="69">
        <v>315</v>
      </c>
      <c r="H575" s="69">
        <v>365</v>
      </c>
      <c r="I575" s="69">
        <v>325</v>
      </c>
      <c r="J575" s="36">
        <f t="shared" si="42"/>
        <v>335</v>
      </c>
      <c r="K575" s="36">
        <f t="shared" si="43"/>
        <v>36.813186813186817</v>
      </c>
      <c r="L575" s="39"/>
    </row>
    <row r="576" spans="2:12" s="3" customFormat="1" ht="15.75" x14ac:dyDescent="0.25">
      <c r="B576" s="91"/>
      <c r="C576" s="68"/>
      <c r="D576" s="101"/>
      <c r="E576" s="68">
        <v>910</v>
      </c>
      <c r="F576" s="95"/>
      <c r="G576" s="69">
        <v>90</v>
      </c>
      <c r="H576" s="69">
        <v>45</v>
      </c>
      <c r="I576" s="69">
        <v>70</v>
      </c>
      <c r="J576" s="36">
        <f t="shared" si="42"/>
        <v>68.333333333333329</v>
      </c>
      <c r="K576" s="36">
        <f t="shared" si="43"/>
        <v>7.5091575091575091</v>
      </c>
      <c r="L576" s="39"/>
    </row>
    <row r="577" spans="2:12" s="3" customFormat="1" ht="15.75" customHeight="1" x14ac:dyDescent="0.25">
      <c r="B577" s="90">
        <f>SUM(B575,1)</f>
        <v>294</v>
      </c>
      <c r="C577" s="68">
        <v>3161404</v>
      </c>
      <c r="D577" s="100" t="s">
        <v>427</v>
      </c>
      <c r="E577" s="68">
        <v>1445</v>
      </c>
      <c r="F577" s="94" t="s">
        <v>262</v>
      </c>
      <c r="G577" s="69">
        <v>660</v>
      </c>
      <c r="H577" s="69">
        <v>625</v>
      </c>
      <c r="I577" s="69">
        <v>615</v>
      </c>
      <c r="J577" s="36">
        <f t="shared" si="42"/>
        <v>633.33333333333337</v>
      </c>
      <c r="K577" s="36">
        <f t="shared" si="43"/>
        <v>43.829296424452139</v>
      </c>
      <c r="L577" s="39"/>
    </row>
    <row r="578" spans="2:12" s="3" customFormat="1" ht="15.75" x14ac:dyDescent="0.25">
      <c r="B578" s="91"/>
      <c r="C578" s="68"/>
      <c r="D578" s="101"/>
      <c r="E578" s="68">
        <v>1445</v>
      </c>
      <c r="F578" s="95"/>
      <c r="G578" s="69">
        <v>145</v>
      </c>
      <c r="H578" s="69">
        <v>215</v>
      </c>
      <c r="I578" s="69">
        <v>160</v>
      </c>
      <c r="J578" s="36">
        <f t="shared" si="42"/>
        <v>173.33333333333334</v>
      </c>
      <c r="K578" s="36">
        <f t="shared" si="43"/>
        <v>11.995386389850058</v>
      </c>
      <c r="L578" s="39"/>
    </row>
    <row r="579" spans="2:12" s="3" customFormat="1" ht="15.75" customHeight="1" x14ac:dyDescent="0.25">
      <c r="B579" s="108">
        <f>B577+1</f>
        <v>295</v>
      </c>
      <c r="C579" s="4">
        <v>3161407</v>
      </c>
      <c r="D579" s="116" t="s">
        <v>428</v>
      </c>
      <c r="E579" s="13">
        <v>910</v>
      </c>
      <c r="F579" s="102" t="s">
        <v>262</v>
      </c>
      <c r="G579" s="44">
        <v>275</v>
      </c>
      <c r="H579" s="44">
        <v>224</v>
      </c>
      <c r="I579" s="44">
        <v>325</v>
      </c>
      <c r="J579" s="25">
        <f t="shared" si="42"/>
        <v>274.66666666666669</v>
      </c>
      <c r="K579" s="36">
        <f t="shared" si="43"/>
        <v>30.183150183150186</v>
      </c>
      <c r="L579" s="39"/>
    </row>
    <row r="580" spans="2:12" s="3" customFormat="1" ht="15.75" x14ac:dyDescent="0.25">
      <c r="B580" s="109"/>
      <c r="C580" s="4"/>
      <c r="D580" s="117"/>
      <c r="E580" s="13">
        <v>910</v>
      </c>
      <c r="F580" s="103"/>
      <c r="G580" s="44">
        <v>262</v>
      </c>
      <c r="H580" s="44">
        <v>252</v>
      </c>
      <c r="I580" s="44">
        <v>213</v>
      </c>
      <c r="J580" s="25">
        <f t="shared" si="42"/>
        <v>242.33333333333334</v>
      </c>
      <c r="K580" s="36">
        <f t="shared" si="43"/>
        <v>26.630036630036631</v>
      </c>
      <c r="L580" s="39"/>
    </row>
    <row r="581" spans="2:12" s="3" customFormat="1" ht="20.25" customHeight="1" x14ac:dyDescent="0.25">
      <c r="B581" s="108">
        <f>B579+1</f>
        <v>296</v>
      </c>
      <c r="C581" s="4">
        <v>3161408</v>
      </c>
      <c r="D581" s="116" t="s">
        <v>429</v>
      </c>
      <c r="E581" s="13">
        <v>910</v>
      </c>
      <c r="F581" s="102" t="s">
        <v>262</v>
      </c>
      <c r="G581" s="44">
        <v>45</v>
      </c>
      <c r="H581" s="44">
        <v>41</v>
      </c>
      <c r="I581" s="44">
        <v>91</v>
      </c>
      <c r="J581" s="25">
        <f t="shared" si="42"/>
        <v>59</v>
      </c>
      <c r="K581" s="36">
        <f t="shared" si="43"/>
        <v>6.4835164835164845</v>
      </c>
      <c r="L581" s="39"/>
    </row>
    <row r="582" spans="2:12" s="3" customFormat="1" ht="20.25" customHeight="1" x14ac:dyDescent="0.25">
      <c r="B582" s="109"/>
      <c r="C582" s="4"/>
      <c r="D582" s="117"/>
      <c r="E582" s="13">
        <v>910</v>
      </c>
      <c r="F582" s="103"/>
      <c r="G582" s="44">
        <v>185</v>
      </c>
      <c r="H582" s="44">
        <v>174</v>
      </c>
      <c r="I582" s="44">
        <v>245</v>
      </c>
      <c r="J582" s="25">
        <f t="shared" si="42"/>
        <v>201.33333333333334</v>
      </c>
      <c r="K582" s="36">
        <f t="shared" si="43"/>
        <v>22.124542124542128</v>
      </c>
      <c r="L582" s="39"/>
    </row>
    <row r="583" spans="2:12" s="3" customFormat="1" ht="15.75" customHeight="1" x14ac:dyDescent="0.25">
      <c r="B583" s="90">
        <f>B581+1</f>
        <v>297</v>
      </c>
      <c r="C583" s="68">
        <v>3161409</v>
      </c>
      <c r="D583" s="100" t="s">
        <v>430</v>
      </c>
      <c r="E583" s="68">
        <v>910</v>
      </c>
      <c r="F583" s="94" t="s">
        <v>262</v>
      </c>
      <c r="G583" s="69">
        <v>375</v>
      </c>
      <c r="H583" s="69">
        <v>240</v>
      </c>
      <c r="I583" s="69">
        <v>215</v>
      </c>
      <c r="J583" s="36">
        <f t="shared" si="42"/>
        <v>276.66666666666669</v>
      </c>
      <c r="K583" s="36">
        <f t="shared" si="43"/>
        <v>30.402930402930405</v>
      </c>
      <c r="L583" s="39"/>
    </row>
    <row r="584" spans="2:12" s="3" customFormat="1" ht="15.75" x14ac:dyDescent="0.25">
      <c r="B584" s="91"/>
      <c r="C584" s="68"/>
      <c r="D584" s="101"/>
      <c r="E584" s="68">
        <v>910</v>
      </c>
      <c r="F584" s="95"/>
      <c r="G584" s="69">
        <v>20</v>
      </c>
      <c r="H584" s="69">
        <v>20</v>
      </c>
      <c r="I584" s="69">
        <v>20</v>
      </c>
      <c r="J584" s="36">
        <f t="shared" si="42"/>
        <v>20</v>
      </c>
      <c r="K584" s="36">
        <f t="shared" si="43"/>
        <v>2.197802197802198</v>
      </c>
      <c r="L584" s="39"/>
    </row>
    <row r="585" spans="2:12" s="3" customFormat="1" ht="15.75" x14ac:dyDescent="0.25">
      <c r="B585" s="90">
        <f>SUM(B583,1)</f>
        <v>298</v>
      </c>
      <c r="C585" s="88">
        <v>2330001</v>
      </c>
      <c r="D585" s="180" t="s">
        <v>195</v>
      </c>
      <c r="E585" s="68">
        <v>1445</v>
      </c>
      <c r="F585" s="118" t="s">
        <v>304</v>
      </c>
      <c r="G585" s="69">
        <v>20</v>
      </c>
      <c r="H585" s="69">
        <v>50</v>
      </c>
      <c r="I585" s="69">
        <v>10</v>
      </c>
      <c r="J585" s="36">
        <f t="shared" si="42"/>
        <v>26.666666666666668</v>
      </c>
      <c r="K585" s="36">
        <f t="shared" si="43"/>
        <v>1.8454440599769319</v>
      </c>
      <c r="L585" s="39"/>
    </row>
    <row r="586" spans="2:12" s="3" customFormat="1" ht="15.75" x14ac:dyDescent="0.25">
      <c r="B586" s="91"/>
      <c r="C586" s="88"/>
      <c r="D586" s="181"/>
      <c r="E586" s="68">
        <v>1445</v>
      </c>
      <c r="F586" s="119"/>
      <c r="G586" s="69">
        <v>15</v>
      </c>
      <c r="H586" s="69">
        <v>25</v>
      </c>
      <c r="I586" s="69">
        <v>10</v>
      </c>
      <c r="J586" s="36">
        <f t="shared" si="42"/>
        <v>16.666666666666668</v>
      </c>
      <c r="K586" s="36">
        <f t="shared" si="43"/>
        <v>1.1534025374855825</v>
      </c>
      <c r="L586" s="39"/>
    </row>
    <row r="587" spans="2:12" s="3" customFormat="1" ht="18.75" customHeight="1" x14ac:dyDescent="0.25">
      <c r="B587" s="90">
        <f>SUM(B585,1)</f>
        <v>299</v>
      </c>
      <c r="C587" s="88">
        <v>2330002</v>
      </c>
      <c r="D587" s="180" t="s">
        <v>196</v>
      </c>
      <c r="E587" s="68">
        <v>1445</v>
      </c>
      <c r="F587" s="118" t="s">
        <v>304</v>
      </c>
      <c r="G587" s="69">
        <v>160</v>
      </c>
      <c r="H587" s="69">
        <v>135</v>
      </c>
      <c r="I587" s="69">
        <v>160</v>
      </c>
      <c r="J587" s="36">
        <f t="shared" si="42"/>
        <v>151.66666666666666</v>
      </c>
      <c r="K587" s="36">
        <f t="shared" si="43"/>
        <v>10.495963091118799</v>
      </c>
      <c r="L587" s="39"/>
    </row>
    <row r="588" spans="2:12" s="3" customFormat="1" ht="15.75" x14ac:dyDescent="0.25">
      <c r="B588" s="91"/>
      <c r="C588" s="88"/>
      <c r="D588" s="181"/>
      <c r="E588" s="68">
        <v>1445</v>
      </c>
      <c r="F588" s="119"/>
      <c r="G588" s="69">
        <v>110</v>
      </c>
      <c r="H588" s="69">
        <v>120</v>
      </c>
      <c r="I588" s="69">
        <v>145</v>
      </c>
      <c r="J588" s="36">
        <f t="shared" si="42"/>
        <v>125</v>
      </c>
      <c r="K588" s="36">
        <f t="shared" si="43"/>
        <v>8.6505190311418687</v>
      </c>
      <c r="L588" s="39"/>
    </row>
    <row r="589" spans="2:12" s="3" customFormat="1" ht="15.75" customHeight="1" x14ac:dyDescent="0.25">
      <c r="B589" s="108">
        <f>SUM(B587,1)</f>
        <v>300</v>
      </c>
      <c r="C589" s="6">
        <v>3171501</v>
      </c>
      <c r="D589" s="116" t="s">
        <v>431</v>
      </c>
      <c r="E589" s="2">
        <v>910</v>
      </c>
      <c r="F589" s="102" t="s">
        <v>263</v>
      </c>
      <c r="G589" s="44">
        <v>368</v>
      </c>
      <c r="H589" s="44">
        <v>347</v>
      </c>
      <c r="I589" s="44">
        <v>323</v>
      </c>
      <c r="J589" s="25">
        <f t="shared" ref="J589:J654" si="45">(G589+H589+I589)/3</f>
        <v>346</v>
      </c>
      <c r="K589" s="36">
        <f t="shared" si="43"/>
        <v>38.021978021978022</v>
      </c>
      <c r="L589" s="39"/>
    </row>
    <row r="590" spans="2:12" s="3" customFormat="1" ht="15.75" x14ac:dyDescent="0.25">
      <c r="B590" s="109"/>
      <c r="C590" s="6"/>
      <c r="D590" s="117"/>
      <c r="E590" s="2">
        <v>910</v>
      </c>
      <c r="F590" s="103"/>
      <c r="G590" s="44">
        <v>313</v>
      </c>
      <c r="H590" s="44">
        <v>343</v>
      </c>
      <c r="I590" s="44">
        <v>297</v>
      </c>
      <c r="J590" s="25">
        <f t="shared" si="45"/>
        <v>317.66666666666669</v>
      </c>
      <c r="K590" s="36">
        <f t="shared" si="43"/>
        <v>34.908424908424912</v>
      </c>
      <c r="L590" s="39"/>
    </row>
    <row r="591" spans="2:12" s="3" customFormat="1" ht="15.75" customHeight="1" x14ac:dyDescent="0.25">
      <c r="B591" s="108">
        <f>SUM(B589,1)</f>
        <v>301</v>
      </c>
      <c r="C591" s="4">
        <v>3171504</v>
      </c>
      <c r="D591" s="116" t="s">
        <v>432</v>
      </c>
      <c r="E591" s="13">
        <v>910</v>
      </c>
      <c r="F591" s="102" t="s">
        <v>263</v>
      </c>
      <c r="G591" s="44">
        <v>173</v>
      </c>
      <c r="H591" s="44">
        <v>112</v>
      </c>
      <c r="I591" s="44">
        <v>147</v>
      </c>
      <c r="J591" s="25">
        <f t="shared" si="45"/>
        <v>144</v>
      </c>
      <c r="K591" s="36">
        <f t="shared" si="43"/>
        <v>15.824175824175823</v>
      </c>
      <c r="L591" s="39"/>
    </row>
    <row r="592" spans="2:12" s="3" customFormat="1" ht="15.75" x14ac:dyDescent="0.25">
      <c r="B592" s="109"/>
      <c r="C592" s="4"/>
      <c r="D592" s="117"/>
      <c r="E592" s="13">
        <v>910</v>
      </c>
      <c r="F592" s="103"/>
      <c r="G592" s="44">
        <v>318</v>
      </c>
      <c r="H592" s="44">
        <v>251</v>
      </c>
      <c r="I592" s="44">
        <v>346</v>
      </c>
      <c r="J592" s="25">
        <f t="shared" si="45"/>
        <v>305</v>
      </c>
      <c r="K592" s="36">
        <f t="shared" si="43"/>
        <v>33.516483516483511</v>
      </c>
      <c r="L592" s="39"/>
    </row>
    <row r="593" spans="2:12" s="3" customFormat="1" ht="15.75" customHeight="1" x14ac:dyDescent="0.25">
      <c r="B593" s="108">
        <f>SUM(B591,1)</f>
        <v>302</v>
      </c>
      <c r="C593" s="4">
        <v>3171503</v>
      </c>
      <c r="D593" s="116" t="s">
        <v>433</v>
      </c>
      <c r="E593" s="13">
        <v>910</v>
      </c>
      <c r="F593" s="102" t="s">
        <v>263</v>
      </c>
      <c r="G593" s="44">
        <v>79</v>
      </c>
      <c r="H593" s="44">
        <v>77</v>
      </c>
      <c r="I593" s="44">
        <v>90</v>
      </c>
      <c r="J593" s="25">
        <f t="shared" si="45"/>
        <v>82</v>
      </c>
      <c r="K593" s="36">
        <f t="shared" si="43"/>
        <v>9.0109890109890109</v>
      </c>
      <c r="L593" s="39"/>
    </row>
    <row r="594" spans="2:12" s="3" customFormat="1" ht="15.75" x14ac:dyDescent="0.25">
      <c r="B594" s="109"/>
      <c r="C594" s="4"/>
      <c r="D594" s="117"/>
      <c r="E594" s="13">
        <v>910</v>
      </c>
      <c r="F594" s="103"/>
      <c r="G594" s="44">
        <v>264</v>
      </c>
      <c r="H594" s="44">
        <v>277</v>
      </c>
      <c r="I594" s="44">
        <v>319</v>
      </c>
      <c r="J594" s="25">
        <f t="shared" si="45"/>
        <v>286.66666666666669</v>
      </c>
      <c r="K594" s="36">
        <f t="shared" si="43"/>
        <v>31.501831501831507</v>
      </c>
      <c r="L594" s="39"/>
    </row>
    <row r="595" spans="2:12" s="3" customFormat="1" ht="15.75" customHeight="1" x14ac:dyDescent="0.25">
      <c r="B595" s="108">
        <f>SUM(B593,1)</f>
        <v>303</v>
      </c>
      <c r="C595" s="4">
        <v>3171502</v>
      </c>
      <c r="D595" s="116" t="s">
        <v>434</v>
      </c>
      <c r="E595" s="13">
        <v>910</v>
      </c>
      <c r="F595" s="102" t="s">
        <v>263</v>
      </c>
      <c r="G595" s="44">
        <v>576</v>
      </c>
      <c r="H595" s="44">
        <v>479</v>
      </c>
      <c r="I595" s="44">
        <v>471</v>
      </c>
      <c r="J595" s="25">
        <f t="shared" si="45"/>
        <v>508.66666666666669</v>
      </c>
      <c r="K595" s="36">
        <f t="shared" si="43"/>
        <v>55.897435897435898</v>
      </c>
      <c r="L595" s="39"/>
    </row>
    <row r="596" spans="2:12" s="3" customFormat="1" ht="15.75" x14ac:dyDescent="0.25">
      <c r="B596" s="109"/>
      <c r="C596" s="4"/>
      <c r="D596" s="117"/>
      <c r="E596" s="13">
        <v>910</v>
      </c>
      <c r="F596" s="103"/>
      <c r="G596" s="44">
        <v>57</v>
      </c>
      <c r="H596" s="44">
        <v>78</v>
      </c>
      <c r="I596" s="44">
        <v>54</v>
      </c>
      <c r="J596" s="25">
        <f t="shared" si="45"/>
        <v>63</v>
      </c>
      <c r="K596" s="36">
        <f t="shared" si="43"/>
        <v>6.9230769230769234</v>
      </c>
      <c r="L596" s="39"/>
    </row>
    <row r="597" spans="2:12" s="3" customFormat="1" ht="15.75" customHeight="1" x14ac:dyDescent="0.25">
      <c r="B597" s="108">
        <f>SUM(B595,1)</f>
        <v>304</v>
      </c>
      <c r="C597" s="4">
        <v>3171505</v>
      </c>
      <c r="D597" s="116" t="s">
        <v>435</v>
      </c>
      <c r="E597" s="13">
        <v>910</v>
      </c>
      <c r="F597" s="102" t="s">
        <v>263</v>
      </c>
      <c r="G597" s="44">
        <v>252</v>
      </c>
      <c r="H597" s="44">
        <v>281</v>
      </c>
      <c r="I597" s="44">
        <v>269</v>
      </c>
      <c r="J597" s="25">
        <f t="shared" si="45"/>
        <v>267.33333333333331</v>
      </c>
      <c r="K597" s="36">
        <f t="shared" si="43"/>
        <v>29.377289377289372</v>
      </c>
      <c r="L597" s="39"/>
    </row>
    <row r="598" spans="2:12" s="3" customFormat="1" ht="15.75" x14ac:dyDescent="0.25">
      <c r="B598" s="109"/>
      <c r="C598" s="4"/>
      <c r="D598" s="117"/>
      <c r="E598" s="13">
        <v>910</v>
      </c>
      <c r="F598" s="103"/>
      <c r="G598" s="44">
        <v>220</v>
      </c>
      <c r="H598" s="44">
        <v>166</v>
      </c>
      <c r="I598" s="44">
        <v>144</v>
      </c>
      <c r="J598" s="25">
        <f t="shared" si="45"/>
        <v>176.66666666666666</v>
      </c>
      <c r="K598" s="36">
        <f t="shared" si="43"/>
        <v>19.413919413919412</v>
      </c>
      <c r="L598" s="39"/>
    </row>
    <row r="599" spans="2:12" s="3" customFormat="1" ht="15.75" customHeight="1" x14ac:dyDescent="0.25">
      <c r="B599" s="108">
        <f>SUM(B597,1)</f>
        <v>305</v>
      </c>
      <c r="C599" s="4">
        <v>3171506</v>
      </c>
      <c r="D599" s="116" t="s">
        <v>436</v>
      </c>
      <c r="E599" s="13">
        <v>910</v>
      </c>
      <c r="F599" s="102" t="s">
        <v>263</v>
      </c>
      <c r="G599" s="44">
        <v>30</v>
      </c>
      <c r="H599" s="44">
        <v>40</v>
      </c>
      <c r="I599" s="44">
        <v>35</v>
      </c>
      <c r="J599" s="25">
        <f t="shared" si="45"/>
        <v>35</v>
      </c>
      <c r="K599" s="36">
        <f t="shared" si="43"/>
        <v>3.8461538461538463</v>
      </c>
      <c r="L599" s="39"/>
    </row>
    <row r="600" spans="2:12" s="3" customFormat="1" ht="15.75" x14ac:dyDescent="0.25">
      <c r="B600" s="109"/>
      <c r="C600" s="4"/>
      <c r="D600" s="117"/>
      <c r="E600" s="13">
        <v>910</v>
      </c>
      <c r="F600" s="103"/>
      <c r="G600" s="44">
        <v>347</v>
      </c>
      <c r="H600" s="44">
        <v>376</v>
      </c>
      <c r="I600" s="44">
        <v>318</v>
      </c>
      <c r="J600" s="25">
        <f t="shared" si="45"/>
        <v>347</v>
      </c>
      <c r="K600" s="36">
        <f t="shared" si="43"/>
        <v>38.131868131868131</v>
      </c>
      <c r="L600" s="39"/>
    </row>
    <row r="601" spans="2:12" s="3" customFormat="1" ht="15.75" customHeight="1" x14ac:dyDescent="0.25">
      <c r="B601" s="108">
        <f>SUM(B599,1)</f>
        <v>306</v>
      </c>
      <c r="C601" s="4">
        <v>3171508</v>
      </c>
      <c r="D601" s="116" t="s">
        <v>437</v>
      </c>
      <c r="E601" s="13">
        <v>588</v>
      </c>
      <c r="F601" s="102" t="s">
        <v>263</v>
      </c>
      <c r="G601" s="44">
        <v>303</v>
      </c>
      <c r="H601" s="44">
        <v>282</v>
      </c>
      <c r="I601" s="44">
        <v>300</v>
      </c>
      <c r="J601" s="25">
        <f t="shared" si="45"/>
        <v>295</v>
      </c>
      <c r="K601" s="36">
        <f t="shared" si="43"/>
        <v>50.170068027210881</v>
      </c>
      <c r="L601" s="39"/>
    </row>
    <row r="602" spans="2:12" s="3" customFormat="1" ht="15.75" x14ac:dyDescent="0.25">
      <c r="B602" s="109"/>
      <c r="C602" s="4"/>
      <c r="D602" s="117"/>
      <c r="E602" s="13">
        <v>588</v>
      </c>
      <c r="F602" s="103"/>
      <c r="G602" s="44">
        <v>5</v>
      </c>
      <c r="H602" s="44">
        <v>2</v>
      </c>
      <c r="I602" s="44">
        <v>3</v>
      </c>
      <c r="J602" s="25">
        <f t="shared" si="45"/>
        <v>3.3333333333333335</v>
      </c>
      <c r="K602" s="36">
        <f t="shared" si="43"/>
        <v>0.56689342403628118</v>
      </c>
      <c r="L602" s="39"/>
    </row>
    <row r="603" spans="2:12" s="3" customFormat="1" ht="15.75" customHeight="1" x14ac:dyDescent="0.25">
      <c r="B603" s="108">
        <f>SUM(B601,1)</f>
        <v>307</v>
      </c>
      <c r="C603" s="4">
        <v>3171507</v>
      </c>
      <c r="D603" s="116" t="s">
        <v>438</v>
      </c>
      <c r="E603" s="13">
        <v>910</v>
      </c>
      <c r="F603" s="102" t="s">
        <v>263</v>
      </c>
      <c r="G603" s="44">
        <v>367</v>
      </c>
      <c r="H603" s="44">
        <v>337</v>
      </c>
      <c r="I603" s="44">
        <v>395</v>
      </c>
      <c r="J603" s="25">
        <f t="shared" si="45"/>
        <v>366.33333333333331</v>
      </c>
      <c r="K603" s="36">
        <f t="shared" ref="K603:K674" si="46">J603/E603*100</f>
        <v>40.256410256410255</v>
      </c>
      <c r="L603" s="39"/>
    </row>
    <row r="604" spans="2:12" s="3" customFormat="1" ht="15.75" x14ac:dyDescent="0.25">
      <c r="B604" s="109"/>
      <c r="C604" s="4"/>
      <c r="D604" s="117"/>
      <c r="E604" s="13">
        <v>910</v>
      </c>
      <c r="F604" s="103"/>
      <c r="G604" s="44">
        <v>43</v>
      </c>
      <c r="H604" s="44">
        <v>30</v>
      </c>
      <c r="I604" s="44">
        <v>36</v>
      </c>
      <c r="J604" s="25">
        <f t="shared" si="45"/>
        <v>36.333333333333336</v>
      </c>
      <c r="K604" s="36">
        <f t="shared" si="46"/>
        <v>3.9926739926739931</v>
      </c>
      <c r="L604" s="39"/>
    </row>
    <row r="605" spans="2:12" s="3" customFormat="1" ht="15.75" customHeight="1" x14ac:dyDescent="0.25">
      <c r="B605" s="108">
        <f>SUM(B603,1)</f>
        <v>308</v>
      </c>
      <c r="C605" s="4">
        <v>3171509</v>
      </c>
      <c r="D605" s="116" t="s">
        <v>439</v>
      </c>
      <c r="E605" s="13">
        <v>910</v>
      </c>
      <c r="F605" s="102" t="s">
        <v>263</v>
      </c>
      <c r="G605" s="44">
        <v>250</v>
      </c>
      <c r="H605" s="44">
        <v>229</v>
      </c>
      <c r="I605" s="44">
        <v>254</v>
      </c>
      <c r="J605" s="25">
        <f t="shared" si="45"/>
        <v>244.33333333333334</v>
      </c>
      <c r="K605" s="36">
        <f t="shared" si="46"/>
        <v>26.84981684981685</v>
      </c>
      <c r="L605" s="39"/>
    </row>
    <row r="606" spans="2:12" s="3" customFormat="1" ht="15.75" x14ac:dyDescent="0.25">
      <c r="B606" s="109"/>
      <c r="C606" s="4"/>
      <c r="D606" s="117"/>
      <c r="E606" s="13">
        <v>910</v>
      </c>
      <c r="F606" s="103"/>
      <c r="G606" s="44">
        <v>14</v>
      </c>
      <c r="H606" s="44">
        <v>2</v>
      </c>
      <c r="I606" s="44">
        <v>12</v>
      </c>
      <c r="J606" s="25">
        <f t="shared" si="45"/>
        <v>9.3333333333333339</v>
      </c>
      <c r="K606" s="36">
        <f t="shared" si="46"/>
        <v>1.0256410256410255</v>
      </c>
      <c r="L606" s="39"/>
    </row>
    <row r="607" spans="2:12" s="3" customFormat="1" ht="15.75" customHeight="1" x14ac:dyDescent="0.25">
      <c r="B607" s="108">
        <f>SUM(B605,1)</f>
        <v>309</v>
      </c>
      <c r="C607" s="4">
        <v>3171511</v>
      </c>
      <c r="D607" s="116" t="s">
        <v>440</v>
      </c>
      <c r="E607" s="13">
        <v>910</v>
      </c>
      <c r="F607" s="102" t="s">
        <v>263</v>
      </c>
      <c r="G607" s="44">
        <v>460</v>
      </c>
      <c r="H607" s="44">
        <v>581</v>
      </c>
      <c r="I607" s="44">
        <v>483</v>
      </c>
      <c r="J607" s="25">
        <f t="shared" si="45"/>
        <v>508</v>
      </c>
      <c r="K607" s="36">
        <f t="shared" si="46"/>
        <v>55.824175824175825</v>
      </c>
      <c r="L607" s="39"/>
    </row>
    <row r="608" spans="2:12" s="3" customFormat="1" ht="15.75" x14ac:dyDescent="0.25">
      <c r="B608" s="109"/>
      <c r="C608" s="4"/>
      <c r="D608" s="117"/>
      <c r="E608" s="13">
        <v>910</v>
      </c>
      <c r="F608" s="103"/>
      <c r="G608" s="44">
        <v>10</v>
      </c>
      <c r="H608" s="44">
        <v>4</v>
      </c>
      <c r="I608" s="44">
        <v>12</v>
      </c>
      <c r="J608" s="25">
        <f t="shared" si="45"/>
        <v>8.6666666666666661</v>
      </c>
      <c r="K608" s="36">
        <f t="shared" si="46"/>
        <v>0.95238095238095233</v>
      </c>
      <c r="L608" s="39"/>
    </row>
    <row r="609" spans="2:12" s="3" customFormat="1" ht="15.75" customHeight="1" x14ac:dyDescent="0.25">
      <c r="B609" s="108">
        <f>SUM(B607,1)</f>
        <v>310</v>
      </c>
      <c r="C609" s="4">
        <v>3171512</v>
      </c>
      <c r="D609" s="116" t="s">
        <v>441</v>
      </c>
      <c r="E609" s="13">
        <v>1445</v>
      </c>
      <c r="F609" s="102" t="s">
        <v>263</v>
      </c>
      <c r="G609" s="44">
        <v>683</v>
      </c>
      <c r="H609" s="44">
        <v>632</v>
      </c>
      <c r="I609" s="44">
        <v>531</v>
      </c>
      <c r="J609" s="25">
        <f t="shared" si="45"/>
        <v>615.33333333333337</v>
      </c>
      <c r="K609" s="36">
        <f t="shared" si="46"/>
        <v>42.583621683967706</v>
      </c>
      <c r="L609" s="39"/>
    </row>
    <row r="610" spans="2:12" s="3" customFormat="1" ht="15.75" x14ac:dyDescent="0.25">
      <c r="B610" s="109"/>
      <c r="C610" s="4"/>
      <c r="D610" s="117"/>
      <c r="E610" s="13">
        <v>1445</v>
      </c>
      <c r="F610" s="103"/>
      <c r="G610" s="44">
        <v>146</v>
      </c>
      <c r="H610" s="44">
        <v>96</v>
      </c>
      <c r="I610" s="44">
        <v>90</v>
      </c>
      <c r="J610" s="25">
        <f t="shared" si="45"/>
        <v>110.66666666666667</v>
      </c>
      <c r="K610" s="36">
        <f t="shared" si="46"/>
        <v>7.6585928489042683</v>
      </c>
      <c r="L610" s="39"/>
    </row>
    <row r="611" spans="2:12" s="3" customFormat="1" ht="15.75" customHeight="1" x14ac:dyDescent="0.25">
      <c r="B611" s="108">
        <f>SUM(B609,1)</f>
        <v>311</v>
      </c>
      <c r="C611" s="4">
        <v>3171513</v>
      </c>
      <c r="D611" s="116" t="s">
        <v>442</v>
      </c>
      <c r="E611" s="13">
        <v>910</v>
      </c>
      <c r="F611" s="102" t="s">
        <v>263</v>
      </c>
      <c r="G611" s="44">
        <v>35</v>
      </c>
      <c r="H611" s="44">
        <v>32</v>
      </c>
      <c r="I611" s="44">
        <v>30</v>
      </c>
      <c r="J611" s="25">
        <f t="shared" si="45"/>
        <v>32.333333333333336</v>
      </c>
      <c r="K611" s="36">
        <f t="shared" si="46"/>
        <v>3.5531135531135538</v>
      </c>
      <c r="L611" s="39"/>
    </row>
    <row r="612" spans="2:12" s="3" customFormat="1" ht="15.75" x14ac:dyDescent="0.25">
      <c r="B612" s="109"/>
      <c r="C612" s="4"/>
      <c r="D612" s="117"/>
      <c r="E612" s="13">
        <v>910</v>
      </c>
      <c r="F612" s="103"/>
      <c r="G612" s="44">
        <v>250</v>
      </c>
      <c r="H612" s="44">
        <v>195</v>
      </c>
      <c r="I612" s="44">
        <v>262</v>
      </c>
      <c r="J612" s="25">
        <f t="shared" si="45"/>
        <v>235.66666666666666</v>
      </c>
      <c r="K612" s="36">
        <f t="shared" si="46"/>
        <v>25.897435897435894</v>
      </c>
      <c r="L612" s="39"/>
    </row>
    <row r="613" spans="2:12" s="3" customFormat="1" ht="15.75" customHeight="1" x14ac:dyDescent="0.25">
      <c r="B613" s="108">
        <f>SUM(B611,1)</f>
        <v>312</v>
      </c>
      <c r="C613" s="4">
        <v>3171510</v>
      </c>
      <c r="D613" s="116" t="s">
        <v>443</v>
      </c>
      <c r="E613" s="13">
        <v>1445</v>
      </c>
      <c r="F613" s="102" t="s">
        <v>263</v>
      </c>
      <c r="G613" s="44">
        <v>522</v>
      </c>
      <c r="H613" s="44">
        <v>522</v>
      </c>
      <c r="I613" s="44">
        <v>499</v>
      </c>
      <c r="J613" s="25">
        <f t="shared" si="45"/>
        <v>514.33333333333337</v>
      </c>
      <c r="K613" s="36">
        <f t="shared" si="46"/>
        <v>35.594002306805081</v>
      </c>
      <c r="L613" s="39"/>
    </row>
    <row r="614" spans="2:12" s="3" customFormat="1" ht="15.75" x14ac:dyDescent="0.25">
      <c r="B614" s="109"/>
      <c r="C614" s="4"/>
      <c r="D614" s="117"/>
      <c r="E614" s="13">
        <v>1445</v>
      </c>
      <c r="F614" s="103"/>
      <c r="G614" s="44">
        <v>120</v>
      </c>
      <c r="H614" s="44">
        <v>124</v>
      </c>
      <c r="I614" s="44">
        <v>86</v>
      </c>
      <c r="J614" s="25">
        <f t="shared" si="45"/>
        <v>110</v>
      </c>
      <c r="K614" s="36">
        <f t="shared" si="46"/>
        <v>7.6124567474048446</v>
      </c>
      <c r="L614" s="39"/>
    </row>
    <row r="615" spans="2:12" s="3" customFormat="1" ht="19.5" customHeight="1" x14ac:dyDescent="0.25">
      <c r="B615" s="108">
        <f>SUM(B613,1)</f>
        <v>313</v>
      </c>
      <c r="C615" s="4">
        <v>3171514</v>
      </c>
      <c r="D615" s="116" t="s">
        <v>444</v>
      </c>
      <c r="E615" s="13">
        <v>910</v>
      </c>
      <c r="F615" s="102" t="s">
        <v>263</v>
      </c>
      <c r="G615" s="44">
        <v>37</v>
      </c>
      <c r="H615" s="44">
        <v>30</v>
      </c>
      <c r="I615" s="44">
        <v>14</v>
      </c>
      <c r="J615" s="25">
        <f t="shared" si="45"/>
        <v>27</v>
      </c>
      <c r="K615" s="36">
        <f t="shared" si="46"/>
        <v>2.9670329670329667</v>
      </c>
      <c r="L615" s="39"/>
    </row>
    <row r="616" spans="2:12" s="3" customFormat="1" ht="19.5" customHeight="1" x14ac:dyDescent="0.25">
      <c r="B616" s="109"/>
      <c r="C616" s="4"/>
      <c r="D616" s="117"/>
      <c r="E616" s="13">
        <v>910</v>
      </c>
      <c r="F616" s="103"/>
      <c r="G616" s="44">
        <v>331</v>
      </c>
      <c r="H616" s="44">
        <v>322</v>
      </c>
      <c r="I616" s="44">
        <v>354</v>
      </c>
      <c r="J616" s="25">
        <f t="shared" si="45"/>
        <v>335.66666666666669</v>
      </c>
      <c r="K616" s="36">
        <f t="shared" si="46"/>
        <v>36.88644688644689</v>
      </c>
      <c r="L616" s="39"/>
    </row>
    <row r="617" spans="2:12" s="3" customFormat="1" ht="20.25" customHeight="1" x14ac:dyDescent="0.25">
      <c r="B617" s="108">
        <f>SUM(B615,1)</f>
        <v>314</v>
      </c>
      <c r="C617" s="4">
        <v>3171515</v>
      </c>
      <c r="D617" s="116" t="s">
        <v>445</v>
      </c>
      <c r="E617" s="13">
        <v>910</v>
      </c>
      <c r="F617" s="102" t="s">
        <v>263</v>
      </c>
      <c r="G617" s="44">
        <v>380</v>
      </c>
      <c r="H617" s="44">
        <v>385</v>
      </c>
      <c r="I617" s="44">
        <v>471</v>
      </c>
      <c r="J617" s="25">
        <f t="shared" si="45"/>
        <v>412</v>
      </c>
      <c r="K617" s="36">
        <f t="shared" si="46"/>
        <v>45.274725274725277</v>
      </c>
      <c r="L617" s="39"/>
    </row>
    <row r="618" spans="2:12" s="3" customFormat="1" ht="20.25" customHeight="1" x14ac:dyDescent="0.25">
      <c r="B618" s="109"/>
      <c r="C618" s="4"/>
      <c r="D618" s="117"/>
      <c r="E618" s="13">
        <v>910</v>
      </c>
      <c r="F618" s="103"/>
      <c r="G618" s="44">
        <v>5</v>
      </c>
      <c r="H618" s="44">
        <v>2</v>
      </c>
      <c r="I618" s="44">
        <v>3</v>
      </c>
      <c r="J618" s="25">
        <f t="shared" si="45"/>
        <v>3.3333333333333335</v>
      </c>
      <c r="K618" s="36">
        <f t="shared" si="46"/>
        <v>0.36630036630036628</v>
      </c>
      <c r="L618" s="39"/>
    </row>
    <row r="619" spans="2:12" s="16" customFormat="1" ht="15.75" customHeight="1" x14ac:dyDescent="0.25">
      <c r="B619" s="108">
        <f>SUM(B617,1)</f>
        <v>315</v>
      </c>
      <c r="C619" s="4">
        <v>3171516</v>
      </c>
      <c r="D619" s="116" t="s">
        <v>446</v>
      </c>
      <c r="E619" s="13">
        <v>1445</v>
      </c>
      <c r="F619" s="102" t="s">
        <v>263</v>
      </c>
      <c r="G619" s="44">
        <v>239</v>
      </c>
      <c r="H619" s="44">
        <v>267</v>
      </c>
      <c r="I619" s="44">
        <v>322</v>
      </c>
      <c r="J619" s="25">
        <f t="shared" si="45"/>
        <v>276</v>
      </c>
      <c r="K619" s="36">
        <f t="shared" si="46"/>
        <v>19.100346020761247</v>
      </c>
      <c r="L619" s="39"/>
    </row>
    <row r="620" spans="2:12" s="16" customFormat="1" ht="15.75" x14ac:dyDescent="0.25">
      <c r="B620" s="109"/>
      <c r="C620" s="5"/>
      <c r="D620" s="117"/>
      <c r="E620" s="13">
        <v>1445</v>
      </c>
      <c r="F620" s="103"/>
      <c r="G620" s="44">
        <v>229</v>
      </c>
      <c r="H620" s="44">
        <v>115</v>
      </c>
      <c r="I620" s="44">
        <v>217</v>
      </c>
      <c r="J620" s="25">
        <f t="shared" si="45"/>
        <v>187</v>
      </c>
      <c r="K620" s="36">
        <f t="shared" si="46"/>
        <v>12.941176470588237</v>
      </c>
      <c r="L620" s="39"/>
    </row>
    <row r="621" spans="2:12" s="16" customFormat="1" ht="18.75" customHeight="1" x14ac:dyDescent="0.25">
      <c r="B621" s="108">
        <f>SUM(B619,1)</f>
        <v>316</v>
      </c>
      <c r="C621" s="8">
        <f>SUM(C619,1)</f>
        <v>3171517</v>
      </c>
      <c r="D621" s="116" t="s">
        <v>447</v>
      </c>
      <c r="E621" s="6">
        <v>910</v>
      </c>
      <c r="F621" s="102" t="s">
        <v>263</v>
      </c>
      <c r="G621" s="44">
        <v>339</v>
      </c>
      <c r="H621" s="44">
        <v>209</v>
      </c>
      <c r="I621" s="44">
        <v>186</v>
      </c>
      <c r="J621" s="25">
        <f t="shared" si="45"/>
        <v>244.66666666666666</v>
      </c>
      <c r="K621" s="36">
        <f>J621/E621*100</f>
        <v>26.886446886446887</v>
      </c>
      <c r="L621" s="39"/>
    </row>
    <row r="622" spans="2:12" s="16" customFormat="1" ht="15.75" x14ac:dyDescent="0.25">
      <c r="B622" s="109"/>
      <c r="C622" s="8"/>
      <c r="D622" s="117"/>
      <c r="E622" s="6">
        <v>910</v>
      </c>
      <c r="F622" s="103"/>
      <c r="G622" s="44">
        <v>104</v>
      </c>
      <c r="H622" s="44">
        <v>94</v>
      </c>
      <c r="I622" s="44">
        <v>58</v>
      </c>
      <c r="J622" s="25">
        <f t="shared" si="45"/>
        <v>85.333333333333329</v>
      </c>
      <c r="K622" s="36">
        <f>J622/E622*100</f>
        <v>9.3772893772893777</v>
      </c>
      <c r="L622" s="39"/>
    </row>
    <row r="623" spans="2:12" s="16" customFormat="1" ht="17.25" customHeight="1" x14ac:dyDescent="0.25">
      <c r="B623" s="108"/>
      <c r="C623" s="8">
        <v>3171518</v>
      </c>
      <c r="D623" s="116" t="s">
        <v>448</v>
      </c>
      <c r="E623" s="6">
        <v>588</v>
      </c>
      <c r="F623" s="133" t="s">
        <v>263</v>
      </c>
      <c r="G623" s="44">
        <v>189</v>
      </c>
      <c r="H623" s="44">
        <v>214</v>
      </c>
      <c r="I623" s="44">
        <v>168</v>
      </c>
      <c r="J623" s="25">
        <f t="shared" si="45"/>
        <v>190.33333333333334</v>
      </c>
      <c r="K623" s="36">
        <f>J623/E623*100</f>
        <v>32.369614512471657</v>
      </c>
      <c r="L623" s="39"/>
    </row>
    <row r="624" spans="2:12" s="16" customFormat="1" ht="15.75" x14ac:dyDescent="0.25">
      <c r="B624" s="109"/>
      <c r="C624" s="8"/>
      <c r="D624" s="117"/>
      <c r="E624" s="38">
        <v>588</v>
      </c>
      <c r="F624" s="134"/>
      <c r="G624" s="44">
        <v>5</v>
      </c>
      <c r="H624" s="44">
        <v>2</v>
      </c>
      <c r="I624" s="44">
        <v>3</v>
      </c>
      <c r="J624" s="25">
        <f t="shared" si="45"/>
        <v>3.3333333333333335</v>
      </c>
      <c r="K624" s="36">
        <f>J624/E624*100</f>
        <v>0.56689342403628118</v>
      </c>
      <c r="L624" s="39"/>
    </row>
    <row r="625" spans="2:12" s="16" customFormat="1" ht="20.25" customHeight="1" x14ac:dyDescent="0.25">
      <c r="B625" s="90">
        <f>B621+1</f>
        <v>317</v>
      </c>
      <c r="C625" s="73">
        <v>4290001</v>
      </c>
      <c r="D625" s="100" t="s">
        <v>449</v>
      </c>
      <c r="E625" s="73">
        <v>1445</v>
      </c>
      <c r="F625" s="118" t="s">
        <v>290</v>
      </c>
      <c r="G625" s="69">
        <v>400</v>
      </c>
      <c r="H625" s="69">
        <v>300</v>
      </c>
      <c r="I625" s="69">
        <v>230</v>
      </c>
      <c r="J625" s="25">
        <f t="shared" si="45"/>
        <v>310</v>
      </c>
      <c r="K625" s="36">
        <f t="shared" si="46"/>
        <v>21.453287197231834</v>
      </c>
      <c r="L625" s="39"/>
    </row>
    <row r="626" spans="2:12" s="16" customFormat="1" ht="15.75" x14ac:dyDescent="0.25">
      <c r="B626" s="91"/>
      <c r="C626" s="73"/>
      <c r="D626" s="101"/>
      <c r="E626" s="73">
        <v>1445</v>
      </c>
      <c r="F626" s="119"/>
      <c r="G626" s="69">
        <v>420</v>
      </c>
      <c r="H626" s="69">
        <v>420</v>
      </c>
      <c r="I626" s="69">
        <v>376</v>
      </c>
      <c r="J626" s="25">
        <f t="shared" si="45"/>
        <v>405.33333333333331</v>
      </c>
      <c r="K626" s="36">
        <f t="shared" si="46"/>
        <v>28.050749711649363</v>
      </c>
      <c r="L626" s="39"/>
    </row>
    <row r="627" spans="2:12" s="16" customFormat="1" ht="31.5" customHeight="1" x14ac:dyDescent="0.25">
      <c r="B627" s="90">
        <f>SUM(B625,1)</f>
        <v>318</v>
      </c>
      <c r="C627" s="73">
        <v>4290002</v>
      </c>
      <c r="D627" s="100" t="s">
        <v>197</v>
      </c>
      <c r="E627" s="73">
        <v>1445</v>
      </c>
      <c r="F627" s="118" t="s">
        <v>290</v>
      </c>
      <c r="G627" s="69">
        <v>240</v>
      </c>
      <c r="H627" s="69">
        <v>400</v>
      </c>
      <c r="I627" s="69">
        <v>320</v>
      </c>
      <c r="J627" s="25">
        <f t="shared" si="45"/>
        <v>320</v>
      </c>
      <c r="K627" s="36">
        <f t="shared" si="46"/>
        <v>22.145328719723185</v>
      </c>
      <c r="L627" s="39"/>
    </row>
    <row r="628" spans="2:12" s="16" customFormat="1" ht="15.75" x14ac:dyDescent="0.25">
      <c r="B628" s="91"/>
      <c r="C628" s="73"/>
      <c r="D628" s="101"/>
      <c r="E628" s="73">
        <v>1445</v>
      </c>
      <c r="F628" s="119"/>
      <c r="G628" s="69">
        <v>240</v>
      </c>
      <c r="H628" s="69">
        <v>300</v>
      </c>
      <c r="I628" s="69">
        <v>240</v>
      </c>
      <c r="J628" s="25">
        <f t="shared" si="45"/>
        <v>260</v>
      </c>
      <c r="K628" s="36">
        <f t="shared" si="46"/>
        <v>17.993079584775089</v>
      </c>
      <c r="L628" s="39"/>
    </row>
    <row r="629" spans="2:12" s="16" customFormat="1" ht="15.75" customHeight="1" x14ac:dyDescent="0.25">
      <c r="B629" s="108">
        <f>SUM(B627,1)</f>
        <v>319</v>
      </c>
      <c r="C629" s="6">
        <v>4290003</v>
      </c>
      <c r="D629" s="116" t="s">
        <v>510</v>
      </c>
      <c r="E629" s="6">
        <v>910</v>
      </c>
      <c r="F629" s="106" t="s">
        <v>290</v>
      </c>
      <c r="G629" s="44">
        <v>20</v>
      </c>
      <c r="H629" s="44">
        <v>55</v>
      </c>
      <c r="I629" s="44">
        <v>30</v>
      </c>
      <c r="J629" s="25">
        <f t="shared" ref="J629:J632" si="47">(G629+H629+I629)/3</f>
        <v>35</v>
      </c>
      <c r="K629" s="36">
        <f t="shared" ref="K629:K634" si="48">J629/E629*100</f>
        <v>3.8461538461538463</v>
      </c>
      <c r="L629" s="39"/>
    </row>
    <row r="630" spans="2:12" s="16" customFormat="1" ht="15.75" x14ac:dyDescent="0.25">
      <c r="B630" s="109"/>
      <c r="C630" s="6"/>
      <c r="D630" s="117"/>
      <c r="E630" s="6">
        <v>910</v>
      </c>
      <c r="F630" s="107"/>
      <c r="G630" s="44">
        <v>37</v>
      </c>
      <c r="H630" s="44">
        <v>33</v>
      </c>
      <c r="I630" s="44">
        <v>40</v>
      </c>
      <c r="J630" s="25">
        <f t="shared" si="47"/>
        <v>36.666666666666664</v>
      </c>
      <c r="K630" s="36">
        <f t="shared" si="48"/>
        <v>4.0293040293040292</v>
      </c>
      <c r="L630" s="39"/>
    </row>
    <row r="631" spans="2:12" s="16" customFormat="1" ht="15.75" x14ac:dyDescent="0.25">
      <c r="B631" s="90">
        <f t="shared" ref="B631" si="49">SUM(B629,1)</f>
        <v>320</v>
      </c>
      <c r="C631" s="73">
        <v>4181602</v>
      </c>
      <c r="D631" s="89" t="s">
        <v>538</v>
      </c>
      <c r="E631" s="73">
        <v>910</v>
      </c>
      <c r="F631" s="94" t="s">
        <v>264</v>
      </c>
      <c r="G631" s="69">
        <v>106</v>
      </c>
      <c r="H631" s="69">
        <v>122</v>
      </c>
      <c r="I631" s="69">
        <v>57</v>
      </c>
      <c r="J631" s="25">
        <f t="shared" si="47"/>
        <v>95</v>
      </c>
      <c r="K631" s="36">
        <f t="shared" si="48"/>
        <v>10.43956043956044</v>
      </c>
      <c r="L631" s="39"/>
    </row>
    <row r="632" spans="2:12" s="16" customFormat="1" ht="15.75" x14ac:dyDescent="0.25">
      <c r="B632" s="91"/>
      <c r="C632" s="73"/>
      <c r="D632" s="89"/>
      <c r="E632" s="73">
        <v>910</v>
      </c>
      <c r="F632" s="95"/>
      <c r="G632" s="69">
        <v>374</v>
      </c>
      <c r="H632" s="69">
        <v>359.5</v>
      </c>
      <c r="I632" s="69">
        <v>437</v>
      </c>
      <c r="J632" s="25">
        <f t="shared" si="47"/>
        <v>390.16666666666669</v>
      </c>
      <c r="K632" s="36">
        <f t="shared" si="48"/>
        <v>42.875457875457876</v>
      </c>
      <c r="L632" s="39"/>
    </row>
    <row r="633" spans="2:12" s="16" customFormat="1" ht="15.75" customHeight="1" x14ac:dyDescent="0.25">
      <c r="B633" s="90">
        <f t="shared" ref="B633" si="50">SUM(B631,1)</f>
        <v>321</v>
      </c>
      <c r="C633" s="68">
        <v>4181603</v>
      </c>
      <c r="D633" s="100" t="s">
        <v>450</v>
      </c>
      <c r="E633" s="68">
        <v>1445</v>
      </c>
      <c r="F633" s="94" t="s">
        <v>264</v>
      </c>
      <c r="G633" s="69">
        <v>850</v>
      </c>
      <c r="H633" s="69">
        <v>852</v>
      </c>
      <c r="I633" s="69">
        <v>890</v>
      </c>
      <c r="J633" s="25">
        <f t="shared" si="45"/>
        <v>864</v>
      </c>
      <c r="K633" s="36">
        <f t="shared" si="48"/>
        <v>59.792387543252588</v>
      </c>
      <c r="L633" s="39"/>
    </row>
    <row r="634" spans="2:12" s="16" customFormat="1" ht="15.75" x14ac:dyDescent="0.25">
      <c r="B634" s="91"/>
      <c r="C634" s="68"/>
      <c r="D634" s="101"/>
      <c r="E634" s="68">
        <v>1445</v>
      </c>
      <c r="F634" s="95"/>
      <c r="G634" s="69">
        <v>119</v>
      </c>
      <c r="H634" s="69">
        <v>97</v>
      </c>
      <c r="I634" s="69">
        <v>114</v>
      </c>
      <c r="J634" s="25">
        <f t="shared" si="45"/>
        <v>110</v>
      </c>
      <c r="K634" s="36">
        <f t="shared" si="48"/>
        <v>7.6124567474048446</v>
      </c>
      <c r="L634" s="39"/>
    </row>
    <row r="635" spans="2:12" s="16" customFormat="1" ht="15.75" customHeight="1" x14ac:dyDescent="0.25">
      <c r="B635" s="90">
        <f t="shared" ref="B635:B647" si="51">SUM(B633,1)</f>
        <v>322</v>
      </c>
      <c r="C635" s="68">
        <v>4181607</v>
      </c>
      <c r="D635" s="100" t="s">
        <v>451</v>
      </c>
      <c r="E635" s="68">
        <v>1445</v>
      </c>
      <c r="F635" s="94" t="s">
        <v>264</v>
      </c>
      <c r="G635" s="69">
        <v>49</v>
      </c>
      <c r="H635" s="69">
        <v>54</v>
      </c>
      <c r="I635" s="69">
        <v>54</v>
      </c>
      <c r="J635" s="25">
        <f t="shared" si="45"/>
        <v>52.333333333333336</v>
      </c>
      <c r="K635" s="36">
        <f t="shared" si="46"/>
        <v>3.6216839677047292</v>
      </c>
      <c r="L635" s="39"/>
    </row>
    <row r="636" spans="2:12" s="16" customFormat="1" ht="15.75" x14ac:dyDescent="0.25">
      <c r="B636" s="91"/>
      <c r="C636" s="68"/>
      <c r="D636" s="101"/>
      <c r="E636" s="68">
        <v>1445</v>
      </c>
      <c r="F636" s="95"/>
      <c r="G636" s="69">
        <v>791.5</v>
      </c>
      <c r="H636" s="69">
        <v>683.3</v>
      </c>
      <c r="I636" s="69">
        <v>728.1</v>
      </c>
      <c r="J636" s="25">
        <f t="shared" si="45"/>
        <v>734.30000000000007</v>
      </c>
      <c r="K636" s="36">
        <f t="shared" si="46"/>
        <v>50.816608996539792</v>
      </c>
      <c r="L636" s="39"/>
    </row>
    <row r="637" spans="2:12" s="16" customFormat="1" ht="15.75" customHeight="1" x14ac:dyDescent="0.25">
      <c r="B637" s="90">
        <f t="shared" si="51"/>
        <v>323</v>
      </c>
      <c r="C637" s="68">
        <v>4181614</v>
      </c>
      <c r="D637" s="100" t="s">
        <v>452</v>
      </c>
      <c r="E637" s="68">
        <v>910</v>
      </c>
      <c r="F637" s="94" t="s">
        <v>264</v>
      </c>
      <c r="G637" s="69">
        <v>114</v>
      </c>
      <c r="H637" s="69">
        <v>121</v>
      </c>
      <c r="I637" s="69">
        <v>105</v>
      </c>
      <c r="J637" s="25">
        <f t="shared" si="45"/>
        <v>113.33333333333333</v>
      </c>
      <c r="K637" s="36">
        <f t="shared" ref="K637:K638" si="52">J637/E637*100</f>
        <v>12.454212454212454</v>
      </c>
      <c r="L637" s="39"/>
    </row>
    <row r="638" spans="2:12" s="16" customFormat="1" ht="15.75" x14ac:dyDescent="0.25">
      <c r="B638" s="91"/>
      <c r="C638" s="68"/>
      <c r="D638" s="101"/>
      <c r="E638" s="68">
        <v>910</v>
      </c>
      <c r="F638" s="95"/>
      <c r="G638" s="69">
        <v>140</v>
      </c>
      <c r="H638" s="69">
        <v>149</v>
      </c>
      <c r="I638" s="69">
        <v>108</v>
      </c>
      <c r="J638" s="25">
        <f t="shared" si="45"/>
        <v>132.33333333333334</v>
      </c>
      <c r="K638" s="36">
        <f t="shared" si="52"/>
        <v>14.542124542124544</v>
      </c>
      <c r="L638" s="39"/>
    </row>
    <row r="639" spans="2:12" s="16" customFormat="1" ht="15.75" customHeight="1" x14ac:dyDescent="0.25">
      <c r="B639" s="90">
        <f t="shared" si="51"/>
        <v>324</v>
      </c>
      <c r="C639" s="68">
        <v>4181609</v>
      </c>
      <c r="D639" s="100" t="s">
        <v>453</v>
      </c>
      <c r="E639" s="68">
        <v>1806</v>
      </c>
      <c r="F639" s="131" t="s">
        <v>264</v>
      </c>
      <c r="G639" s="69">
        <v>1211</v>
      </c>
      <c r="H639" s="69">
        <v>758</v>
      </c>
      <c r="I639" s="69">
        <v>741</v>
      </c>
      <c r="J639" s="25">
        <f t="shared" si="45"/>
        <v>903.33333333333337</v>
      </c>
      <c r="K639" s="36">
        <f t="shared" si="46"/>
        <v>50.018456995201191</v>
      </c>
      <c r="L639" s="39"/>
    </row>
    <row r="640" spans="2:12" s="16" customFormat="1" ht="15.75" x14ac:dyDescent="0.25">
      <c r="B640" s="91"/>
      <c r="C640" s="68"/>
      <c r="D640" s="101"/>
      <c r="E640" s="68">
        <v>1250</v>
      </c>
      <c r="F640" s="132"/>
      <c r="G640" s="69">
        <v>60</v>
      </c>
      <c r="H640" s="69">
        <v>40</v>
      </c>
      <c r="I640" s="69">
        <v>84</v>
      </c>
      <c r="J640" s="25">
        <f t="shared" si="45"/>
        <v>61.333333333333336</v>
      </c>
      <c r="K640" s="36">
        <f t="shared" si="46"/>
        <v>4.9066666666666672</v>
      </c>
      <c r="L640" s="39"/>
    </row>
    <row r="641" spans="2:12" s="16" customFormat="1" ht="15.75" customHeight="1" x14ac:dyDescent="0.25">
      <c r="B641" s="90">
        <f t="shared" si="51"/>
        <v>325</v>
      </c>
      <c r="C641" s="68">
        <v>4181608</v>
      </c>
      <c r="D641" s="182" t="s">
        <v>454</v>
      </c>
      <c r="E641" s="68">
        <v>1445</v>
      </c>
      <c r="F641" s="131" t="s">
        <v>264</v>
      </c>
      <c r="G641" s="69">
        <v>319</v>
      </c>
      <c r="H641" s="69">
        <v>302</v>
      </c>
      <c r="I641" s="69">
        <v>291</v>
      </c>
      <c r="J641" s="25">
        <f t="shared" si="45"/>
        <v>304</v>
      </c>
      <c r="K641" s="36">
        <f t="shared" ref="K641:K642" si="53">J641/E641*100</f>
        <v>21.038062283737023</v>
      </c>
      <c r="L641" s="39"/>
    </row>
    <row r="642" spans="2:12" s="16" customFormat="1" ht="15.75" x14ac:dyDescent="0.25">
      <c r="B642" s="91"/>
      <c r="C642" s="68"/>
      <c r="D642" s="183"/>
      <c r="E642" s="68">
        <v>1445</v>
      </c>
      <c r="F642" s="132"/>
      <c r="G642" s="69">
        <v>544</v>
      </c>
      <c r="H642" s="69">
        <v>483</v>
      </c>
      <c r="I642" s="69">
        <v>431</v>
      </c>
      <c r="J642" s="25">
        <f t="shared" si="45"/>
        <v>486</v>
      </c>
      <c r="K642" s="36">
        <f t="shared" si="53"/>
        <v>33.633217993079583</v>
      </c>
      <c r="L642" s="39"/>
    </row>
    <row r="643" spans="2:12" s="16" customFormat="1" ht="15.75" customHeight="1" x14ac:dyDescent="0.25">
      <c r="B643" s="90">
        <f t="shared" si="51"/>
        <v>326</v>
      </c>
      <c r="C643" s="68">
        <v>4181601</v>
      </c>
      <c r="D643" s="100" t="s">
        <v>455</v>
      </c>
      <c r="E643" s="68">
        <v>1445</v>
      </c>
      <c r="F643" s="131" t="s">
        <v>264</v>
      </c>
      <c r="G643" s="69">
        <v>533</v>
      </c>
      <c r="H643" s="69">
        <v>551</v>
      </c>
      <c r="I643" s="69">
        <v>554</v>
      </c>
      <c r="J643" s="25">
        <f t="shared" si="45"/>
        <v>546</v>
      </c>
      <c r="K643" s="36">
        <f t="shared" si="46"/>
        <v>37.785467128027683</v>
      </c>
      <c r="L643" s="39"/>
    </row>
    <row r="644" spans="2:12" s="16" customFormat="1" ht="15.75" x14ac:dyDescent="0.25">
      <c r="B644" s="91"/>
      <c r="C644" s="68"/>
      <c r="D644" s="101"/>
      <c r="E644" s="68">
        <v>1445</v>
      </c>
      <c r="F644" s="132"/>
      <c r="G644" s="69">
        <v>157</v>
      </c>
      <c r="H644" s="69">
        <v>200</v>
      </c>
      <c r="I644" s="69">
        <v>148</v>
      </c>
      <c r="J644" s="25">
        <f t="shared" si="45"/>
        <v>168.33333333333334</v>
      </c>
      <c r="K644" s="36">
        <f t="shared" si="46"/>
        <v>11.649365628604384</v>
      </c>
      <c r="L644" s="39"/>
    </row>
    <row r="645" spans="2:12" s="16" customFormat="1" ht="15.75" customHeight="1" x14ac:dyDescent="0.25">
      <c r="B645" s="90">
        <f t="shared" si="51"/>
        <v>327</v>
      </c>
      <c r="C645" s="68">
        <v>4181604</v>
      </c>
      <c r="D645" s="100" t="s">
        <v>456</v>
      </c>
      <c r="E645" s="68">
        <v>1445</v>
      </c>
      <c r="F645" s="94" t="s">
        <v>264</v>
      </c>
      <c r="G645" s="69">
        <v>588</v>
      </c>
      <c r="H645" s="69">
        <v>736</v>
      </c>
      <c r="I645" s="69">
        <v>717</v>
      </c>
      <c r="J645" s="25">
        <f t="shared" si="45"/>
        <v>680.33333333333337</v>
      </c>
      <c r="K645" s="36">
        <f t="shared" si="46"/>
        <v>47.081891580161475</v>
      </c>
      <c r="L645" s="39"/>
    </row>
    <row r="646" spans="2:12" s="16" customFormat="1" ht="15.75" x14ac:dyDescent="0.25">
      <c r="B646" s="91"/>
      <c r="C646" s="68"/>
      <c r="D646" s="101"/>
      <c r="E646" s="68">
        <v>1445</v>
      </c>
      <c r="F646" s="95"/>
      <c r="G646" s="69">
        <v>394</v>
      </c>
      <c r="H646" s="69">
        <v>327</v>
      </c>
      <c r="I646" s="69">
        <v>350</v>
      </c>
      <c r="J646" s="25">
        <f t="shared" si="45"/>
        <v>357</v>
      </c>
      <c r="K646" s="36">
        <f t="shared" si="46"/>
        <v>24.705882352941178</v>
      </c>
      <c r="L646" s="39"/>
    </row>
    <row r="647" spans="2:12" s="16" customFormat="1" ht="15.75" customHeight="1" x14ac:dyDescent="0.25">
      <c r="B647" s="90">
        <f t="shared" si="51"/>
        <v>328</v>
      </c>
      <c r="C647" s="68">
        <v>4181605</v>
      </c>
      <c r="D647" s="100" t="s">
        <v>457</v>
      </c>
      <c r="E647" s="68">
        <v>1445</v>
      </c>
      <c r="F647" s="94" t="s">
        <v>264</v>
      </c>
      <c r="G647" s="69">
        <v>630</v>
      </c>
      <c r="H647" s="69">
        <v>596</v>
      </c>
      <c r="I647" s="69">
        <v>481</v>
      </c>
      <c r="J647" s="25">
        <f t="shared" si="45"/>
        <v>569</v>
      </c>
      <c r="K647" s="36">
        <f t="shared" si="46"/>
        <v>39.377162629757784</v>
      </c>
      <c r="L647" s="39"/>
    </row>
    <row r="648" spans="2:12" s="16" customFormat="1" ht="15.75" x14ac:dyDescent="0.25">
      <c r="B648" s="91"/>
      <c r="C648" s="68"/>
      <c r="D648" s="101"/>
      <c r="E648" s="68">
        <v>1445</v>
      </c>
      <c r="F648" s="95"/>
      <c r="G648" s="69">
        <v>397</v>
      </c>
      <c r="H648" s="69">
        <v>410</v>
      </c>
      <c r="I648" s="69">
        <v>408</v>
      </c>
      <c r="J648" s="25">
        <f t="shared" si="45"/>
        <v>405</v>
      </c>
      <c r="K648" s="36">
        <f t="shared" si="46"/>
        <v>28.027681660899656</v>
      </c>
      <c r="L648" s="39"/>
    </row>
    <row r="649" spans="2:12" s="16" customFormat="1" ht="15.75" customHeight="1" x14ac:dyDescent="0.25">
      <c r="B649" s="90">
        <f>SUM(B647,1)</f>
        <v>329</v>
      </c>
      <c r="C649" s="68">
        <v>4181606</v>
      </c>
      <c r="D649" s="100" t="s">
        <v>458</v>
      </c>
      <c r="E649" s="68">
        <v>1445</v>
      </c>
      <c r="F649" s="94" t="s">
        <v>264</v>
      </c>
      <c r="G649" s="69">
        <v>163</v>
      </c>
      <c r="H649" s="69">
        <v>164</v>
      </c>
      <c r="I649" s="69">
        <v>109</v>
      </c>
      <c r="J649" s="25">
        <f t="shared" si="45"/>
        <v>145.33333333333334</v>
      </c>
      <c r="K649" s="36">
        <f t="shared" si="46"/>
        <v>10.05767012687428</v>
      </c>
      <c r="L649" s="39"/>
    </row>
    <row r="650" spans="2:12" s="16" customFormat="1" ht="15.75" x14ac:dyDescent="0.25">
      <c r="B650" s="91"/>
      <c r="C650" s="68"/>
      <c r="D650" s="101"/>
      <c r="E650" s="68">
        <v>1445</v>
      </c>
      <c r="F650" s="95"/>
      <c r="G650" s="69">
        <v>37</v>
      </c>
      <c r="H650" s="69">
        <v>42</v>
      </c>
      <c r="I650" s="69">
        <v>53</v>
      </c>
      <c r="J650" s="25">
        <f t="shared" si="45"/>
        <v>44</v>
      </c>
      <c r="K650" s="36">
        <f t="shared" si="46"/>
        <v>3.0449826989619377</v>
      </c>
      <c r="L650" s="39"/>
    </row>
    <row r="651" spans="2:12" s="16" customFormat="1" ht="15.75" customHeight="1" x14ac:dyDescent="0.25">
      <c r="B651" s="90">
        <f>SUM(B649,1)</f>
        <v>330</v>
      </c>
      <c r="C651" s="68">
        <v>4181610</v>
      </c>
      <c r="D651" s="100" t="s">
        <v>459</v>
      </c>
      <c r="E651" s="68">
        <v>1445</v>
      </c>
      <c r="F651" s="94" t="s">
        <v>264</v>
      </c>
      <c r="G651" s="69">
        <v>599</v>
      </c>
      <c r="H651" s="69">
        <v>707</v>
      </c>
      <c r="I651" s="69">
        <v>674</v>
      </c>
      <c r="J651" s="25">
        <f t="shared" si="45"/>
        <v>660</v>
      </c>
      <c r="K651" s="36">
        <f t="shared" si="46"/>
        <v>45.674740484429066</v>
      </c>
      <c r="L651" s="39"/>
    </row>
    <row r="652" spans="2:12" s="16" customFormat="1" ht="15.75" x14ac:dyDescent="0.25">
      <c r="B652" s="91"/>
      <c r="C652" s="68"/>
      <c r="D652" s="101"/>
      <c r="E652" s="68">
        <v>1445</v>
      </c>
      <c r="F652" s="95"/>
      <c r="G652" s="69">
        <v>112</v>
      </c>
      <c r="H652" s="69">
        <v>128</v>
      </c>
      <c r="I652" s="69">
        <v>149</v>
      </c>
      <c r="J652" s="25">
        <f t="shared" si="45"/>
        <v>129.66666666666666</v>
      </c>
      <c r="K652" s="36">
        <f t="shared" si="46"/>
        <v>8.973471741637832</v>
      </c>
      <c r="L652" s="39"/>
    </row>
    <row r="653" spans="2:12" s="3" customFormat="1" ht="15.75" customHeight="1" x14ac:dyDescent="0.25">
      <c r="B653" s="90">
        <f>SUM(B651,1)</f>
        <v>331</v>
      </c>
      <c r="C653" s="68">
        <v>4181613</v>
      </c>
      <c r="D653" s="100" t="s">
        <v>460</v>
      </c>
      <c r="E653" s="68">
        <v>910</v>
      </c>
      <c r="F653" s="94" t="s">
        <v>264</v>
      </c>
      <c r="G653" s="69">
        <v>213</v>
      </c>
      <c r="H653" s="69">
        <v>199</v>
      </c>
      <c r="I653" s="69">
        <v>189</v>
      </c>
      <c r="J653" s="25">
        <f t="shared" si="45"/>
        <v>200.33333333333334</v>
      </c>
      <c r="K653" s="36">
        <f t="shared" si="46"/>
        <v>22.014652014652018</v>
      </c>
      <c r="L653" s="39"/>
    </row>
    <row r="654" spans="2:12" s="3" customFormat="1" ht="15.75" x14ac:dyDescent="0.25">
      <c r="B654" s="91"/>
      <c r="C654" s="68"/>
      <c r="D654" s="101"/>
      <c r="E654" s="68">
        <v>910</v>
      </c>
      <c r="F654" s="95"/>
      <c r="G654" s="69">
        <v>206</v>
      </c>
      <c r="H654" s="69">
        <v>172</v>
      </c>
      <c r="I654" s="69">
        <v>257</v>
      </c>
      <c r="J654" s="25">
        <f t="shared" si="45"/>
        <v>211.66666666666666</v>
      </c>
      <c r="K654" s="36">
        <f t="shared" si="46"/>
        <v>23.260073260073259</v>
      </c>
      <c r="L654" s="39"/>
    </row>
    <row r="655" spans="2:12" s="3" customFormat="1" ht="15.75" customHeight="1" x14ac:dyDescent="0.25">
      <c r="B655" s="90">
        <f>SUM(B653,1)</f>
        <v>332</v>
      </c>
      <c r="C655" s="68">
        <v>4181611</v>
      </c>
      <c r="D655" s="100" t="s">
        <v>461</v>
      </c>
      <c r="E655" s="68">
        <v>1806</v>
      </c>
      <c r="F655" s="94" t="s">
        <v>264</v>
      </c>
      <c r="G655" s="69">
        <v>1388</v>
      </c>
      <c r="H655" s="69">
        <v>1307</v>
      </c>
      <c r="I655" s="69">
        <v>1217.5</v>
      </c>
      <c r="J655" s="25">
        <f t="shared" ref="J655:J720" si="54">(G655+H655+I655)/3</f>
        <v>1304.1666666666667</v>
      </c>
      <c r="K655" s="36">
        <f t="shared" si="46"/>
        <v>72.212993724621626</v>
      </c>
      <c r="L655" s="39"/>
    </row>
    <row r="656" spans="2:12" s="3" customFormat="1" ht="15.75" x14ac:dyDescent="0.25">
      <c r="B656" s="91"/>
      <c r="C656" s="68"/>
      <c r="D656" s="101"/>
      <c r="E656" s="68">
        <v>1806</v>
      </c>
      <c r="F656" s="95"/>
      <c r="G656" s="69">
        <v>178</v>
      </c>
      <c r="H656" s="69">
        <v>151</v>
      </c>
      <c r="I656" s="69">
        <v>150</v>
      </c>
      <c r="J656" s="25">
        <f t="shared" si="54"/>
        <v>159.66666666666666</v>
      </c>
      <c r="K656" s="36">
        <f t="shared" si="46"/>
        <v>8.8409007013658165</v>
      </c>
      <c r="L656" s="39"/>
    </row>
    <row r="657" spans="2:12" s="3" customFormat="1" ht="15.75" customHeight="1" x14ac:dyDescent="0.25">
      <c r="B657" s="90">
        <f>SUM(B655,1)</f>
        <v>333</v>
      </c>
      <c r="C657" s="68">
        <v>4181612</v>
      </c>
      <c r="D657" s="100" t="s">
        <v>462</v>
      </c>
      <c r="E657" s="68">
        <v>1806</v>
      </c>
      <c r="F657" s="94" t="s">
        <v>264</v>
      </c>
      <c r="G657" s="69">
        <v>1002</v>
      </c>
      <c r="H657" s="69">
        <v>1077</v>
      </c>
      <c r="I657" s="69">
        <v>1067</v>
      </c>
      <c r="J657" s="25">
        <f t="shared" si="54"/>
        <v>1048.6666666666667</v>
      </c>
      <c r="K657" s="36">
        <f t="shared" si="46"/>
        <v>58.065706902916212</v>
      </c>
      <c r="L657" s="39"/>
    </row>
    <row r="658" spans="2:12" s="3" customFormat="1" ht="15.75" x14ac:dyDescent="0.25">
      <c r="B658" s="91"/>
      <c r="C658" s="68"/>
      <c r="D658" s="101"/>
      <c r="E658" s="68">
        <v>1806</v>
      </c>
      <c r="F658" s="95"/>
      <c r="G658" s="69">
        <v>96</v>
      </c>
      <c r="H658" s="69">
        <v>132</v>
      </c>
      <c r="I658" s="69">
        <v>96</v>
      </c>
      <c r="J658" s="25">
        <f t="shared" si="54"/>
        <v>108</v>
      </c>
      <c r="K658" s="36">
        <f t="shared" si="46"/>
        <v>5.9800664451827243</v>
      </c>
      <c r="L658" s="39"/>
    </row>
    <row r="659" spans="2:12" s="3" customFormat="1" ht="15.75" customHeight="1" x14ac:dyDescent="0.25">
      <c r="B659" s="90">
        <f>SUM(B657,1)</f>
        <v>334</v>
      </c>
      <c r="C659" s="73">
        <v>4201711</v>
      </c>
      <c r="D659" s="100" t="s">
        <v>198</v>
      </c>
      <c r="E659" s="73">
        <v>910</v>
      </c>
      <c r="F659" s="94" t="s">
        <v>265</v>
      </c>
      <c r="G659" s="70">
        <v>390</v>
      </c>
      <c r="H659" s="70">
        <v>395</v>
      </c>
      <c r="I659" s="70">
        <v>345</v>
      </c>
      <c r="J659" s="36">
        <f t="shared" si="54"/>
        <v>376.66666666666669</v>
      </c>
      <c r="K659" s="36">
        <f t="shared" si="46"/>
        <v>41.391941391941394</v>
      </c>
      <c r="L659" s="39"/>
    </row>
    <row r="660" spans="2:12" s="3" customFormat="1" ht="15.75" x14ac:dyDescent="0.25">
      <c r="B660" s="91"/>
      <c r="C660" s="73"/>
      <c r="D660" s="101"/>
      <c r="E660" s="73">
        <v>910</v>
      </c>
      <c r="F660" s="95"/>
      <c r="G660" s="70">
        <v>85</v>
      </c>
      <c r="H660" s="70">
        <v>70</v>
      </c>
      <c r="I660" s="70">
        <v>75</v>
      </c>
      <c r="J660" s="36">
        <f t="shared" si="54"/>
        <v>76.666666666666671</v>
      </c>
      <c r="K660" s="36">
        <f t="shared" si="46"/>
        <v>8.4249084249084252</v>
      </c>
      <c r="L660" s="39"/>
    </row>
    <row r="661" spans="2:12" s="16" customFormat="1" ht="15.75" customHeight="1" x14ac:dyDescent="0.25">
      <c r="B661" s="90">
        <f>SUM(B659,1)</f>
        <v>335</v>
      </c>
      <c r="C661" s="68">
        <v>4201701</v>
      </c>
      <c r="D661" s="100" t="s">
        <v>463</v>
      </c>
      <c r="E661" s="68">
        <v>910</v>
      </c>
      <c r="F661" s="94" t="s">
        <v>265</v>
      </c>
      <c r="G661" s="70">
        <v>235</v>
      </c>
      <c r="H661" s="70">
        <v>250</v>
      </c>
      <c r="I661" s="70">
        <v>210</v>
      </c>
      <c r="J661" s="36">
        <f t="shared" si="54"/>
        <v>231.66666666666666</v>
      </c>
      <c r="K661" s="36">
        <f t="shared" si="46"/>
        <v>25.457875457875456</v>
      </c>
      <c r="L661" s="39"/>
    </row>
    <row r="662" spans="2:12" s="16" customFormat="1" ht="15.75" x14ac:dyDescent="0.25">
      <c r="B662" s="91"/>
      <c r="C662" s="68"/>
      <c r="D662" s="101"/>
      <c r="E662" s="68">
        <v>910</v>
      </c>
      <c r="F662" s="95"/>
      <c r="G662" s="70">
        <v>160</v>
      </c>
      <c r="H662" s="70">
        <v>165</v>
      </c>
      <c r="I662" s="70">
        <v>170</v>
      </c>
      <c r="J662" s="36">
        <f t="shared" si="54"/>
        <v>165</v>
      </c>
      <c r="K662" s="36">
        <f t="shared" si="46"/>
        <v>18.131868131868131</v>
      </c>
      <c r="L662" s="39"/>
    </row>
    <row r="663" spans="2:12" s="16" customFormat="1" ht="15.75" customHeight="1" x14ac:dyDescent="0.25">
      <c r="B663" s="90">
        <f>SUM(B661,1)</f>
        <v>336</v>
      </c>
      <c r="C663" s="68">
        <v>4201702</v>
      </c>
      <c r="D663" s="100" t="s">
        <v>464</v>
      </c>
      <c r="E663" s="68">
        <v>910</v>
      </c>
      <c r="F663" s="94" t="s">
        <v>265</v>
      </c>
      <c r="G663" s="70">
        <v>196</v>
      </c>
      <c r="H663" s="70">
        <v>137</v>
      </c>
      <c r="I663" s="70">
        <v>153</v>
      </c>
      <c r="J663" s="25">
        <f t="shared" si="54"/>
        <v>162</v>
      </c>
      <c r="K663" s="36">
        <f t="shared" si="46"/>
        <v>17.802197802197803</v>
      </c>
      <c r="L663" s="39"/>
    </row>
    <row r="664" spans="2:12" s="16" customFormat="1" ht="15.75" x14ac:dyDescent="0.25">
      <c r="B664" s="91"/>
      <c r="C664" s="68"/>
      <c r="D664" s="101"/>
      <c r="E664" s="68">
        <v>910</v>
      </c>
      <c r="F664" s="95"/>
      <c r="G664" s="70">
        <v>89</v>
      </c>
      <c r="H664" s="70">
        <v>52</v>
      </c>
      <c r="I664" s="70">
        <v>80</v>
      </c>
      <c r="J664" s="25">
        <f t="shared" si="54"/>
        <v>73.666666666666671</v>
      </c>
      <c r="K664" s="36">
        <f t="shared" si="46"/>
        <v>8.0952380952380949</v>
      </c>
      <c r="L664" s="39"/>
    </row>
    <row r="665" spans="2:12" s="16" customFormat="1" ht="15.75" customHeight="1" x14ac:dyDescent="0.25">
      <c r="B665" s="90">
        <f>SUM(B663,1)</f>
        <v>337</v>
      </c>
      <c r="C665" s="68">
        <v>4201708</v>
      </c>
      <c r="D665" s="100" t="s">
        <v>465</v>
      </c>
      <c r="E665" s="68">
        <v>910</v>
      </c>
      <c r="F665" s="94" t="s">
        <v>265</v>
      </c>
      <c r="G665" s="70">
        <v>335</v>
      </c>
      <c r="H665" s="70">
        <v>335</v>
      </c>
      <c r="I665" s="70">
        <v>285</v>
      </c>
      <c r="J665" s="25">
        <f t="shared" si="54"/>
        <v>318.33333333333331</v>
      </c>
      <c r="K665" s="36">
        <f t="shared" si="46"/>
        <v>34.981684981684978</v>
      </c>
      <c r="L665" s="39"/>
    </row>
    <row r="666" spans="2:12" s="16" customFormat="1" ht="15.75" x14ac:dyDescent="0.25">
      <c r="B666" s="91"/>
      <c r="C666" s="68"/>
      <c r="D666" s="101"/>
      <c r="E666" s="68">
        <v>910</v>
      </c>
      <c r="F666" s="95"/>
      <c r="G666" s="70">
        <v>7</v>
      </c>
      <c r="H666" s="70">
        <v>9</v>
      </c>
      <c r="I666" s="70">
        <v>9</v>
      </c>
      <c r="J666" s="25">
        <f t="shared" si="54"/>
        <v>8.3333333333333339</v>
      </c>
      <c r="K666" s="36">
        <f t="shared" si="46"/>
        <v>0.91575091575091583</v>
      </c>
      <c r="L666" s="39"/>
    </row>
    <row r="667" spans="2:12" s="16" customFormat="1" ht="15.75" customHeight="1" x14ac:dyDescent="0.25">
      <c r="B667" s="90">
        <f>SUM(B665,1)</f>
        <v>338</v>
      </c>
      <c r="C667" s="68">
        <v>4201709</v>
      </c>
      <c r="D667" s="100" t="s">
        <v>466</v>
      </c>
      <c r="E667" s="68">
        <v>1445</v>
      </c>
      <c r="F667" s="94" t="s">
        <v>265</v>
      </c>
      <c r="G667" s="70">
        <v>685</v>
      </c>
      <c r="H667" s="70">
        <v>695</v>
      </c>
      <c r="I667" s="70">
        <v>645</v>
      </c>
      <c r="J667" s="25">
        <f t="shared" si="54"/>
        <v>675</v>
      </c>
      <c r="K667" s="36">
        <f t="shared" si="46"/>
        <v>46.712802768166092</v>
      </c>
      <c r="L667" s="39"/>
    </row>
    <row r="668" spans="2:12" s="16" customFormat="1" ht="15.75" x14ac:dyDescent="0.25">
      <c r="B668" s="91"/>
      <c r="C668" s="68"/>
      <c r="D668" s="101"/>
      <c r="E668" s="68">
        <v>1445</v>
      </c>
      <c r="F668" s="95"/>
      <c r="G668" s="70">
        <v>55</v>
      </c>
      <c r="H668" s="70">
        <v>45</v>
      </c>
      <c r="I668" s="70">
        <v>50</v>
      </c>
      <c r="J668" s="25">
        <f t="shared" si="54"/>
        <v>50</v>
      </c>
      <c r="K668" s="36">
        <f t="shared" si="46"/>
        <v>3.4602076124567476</v>
      </c>
      <c r="L668" s="39"/>
    </row>
    <row r="669" spans="2:12" s="16" customFormat="1" ht="15.75" customHeight="1" x14ac:dyDescent="0.25">
      <c r="B669" s="90">
        <f>SUM(B667,1)</f>
        <v>339</v>
      </c>
      <c r="C669" s="68">
        <v>4201710</v>
      </c>
      <c r="D669" s="100" t="s">
        <v>467</v>
      </c>
      <c r="E669" s="68">
        <v>910</v>
      </c>
      <c r="F669" s="94" t="s">
        <v>265</v>
      </c>
      <c r="G669" s="70">
        <v>294</v>
      </c>
      <c r="H669" s="70">
        <v>250</v>
      </c>
      <c r="I669" s="70">
        <v>255</v>
      </c>
      <c r="J669" s="25">
        <f t="shared" si="54"/>
        <v>266.33333333333331</v>
      </c>
      <c r="K669" s="36">
        <f t="shared" si="46"/>
        <v>29.267399267399263</v>
      </c>
      <c r="L669" s="39"/>
    </row>
    <row r="670" spans="2:12" s="16" customFormat="1" ht="15.75" x14ac:dyDescent="0.25">
      <c r="B670" s="91"/>
      <c r="C670" s="68"/>
      <c r="D670" s="101"/>
      <c r="E670" s="68">
        <v>910</v>
      </c>
      <c r="F670" s="95"/>
      <c r="G670" s="70">
        <v>25</v>
      </c>
      <c r="H670" s="70">
        <v>20</v>
      </c>
      <c r="I670" s="70">
        <v>20</v>
      </c>
      <c r="J670" s="25">
        <f t="shared" si="54"/>
        <v>21.666666666666668</v>
      </c>
      <c r="K670" s="36">
        <f t="shared" si="46"/>
        <v>2.3809523809523814</v>
      </c>
      <c r="L670" s="39"/>
    </row>
    <row r="671" spans="2:12" s="16" customFormat="1" ht="15.75" customHeight="1" x14ac:dyDescent="0.25">
      <c r="B671" s="90">
        <f>SUM(B669,1)</f>
        <v>340</v>
      </c>
      <c r="C671" s="68">
        <v>4201712</v>
      </c>
      <c r="D671" s="100" t="s">
        <v>468</v>
      </c>
      <c r="E671" s="68">
        <v>1445</v>
      </c>
      <c r="F671" s="94" t="s">
        <v>265</v>
      </c>
      <c r="G671" s="70">
        <v>370</v>
      </c>
      <c r="H671" s="70">
        <v>290</v>
      </c>
      <c r="I671" s="70">
        <v>300</v>
      </c>
      <c r="J671" s="25">
        <f t="shared" si="54"/>
        <v>320</v>
      </c>
      <c r="K671" s="36">
        <f t="shared" si="46"/>
        <v>22.145328719723185</v>
      </c>
      <c r="L671" s="39"/>
    </row>
    <row r="672" spans="2:12" s="16" customFormat="1" ht="15.75" x14ac:dyDescent="0.25">
      <c r="B672" s="91"/>
      <c r="C672" s="68"/>
      <c r="D672" s="101"/>
      <c r="E672" s="68">
        <v>1445</v>
      </c>
      <c r="F672" s="95"/>
      <c r="G672" s="70">
        <v>110</v>
      </c>
      <c r="H672" s="70">
        <v>115</v>
      </c>
      <c r="I672" s="70">
        <v>105</v>
      </c>
      <c r="J672" s="25">
        <f t="shared" si="54"/>
        <v>110</v>
      </c>
      <c r="K672" s="36">
        <f t="shared" si="46"/>
        <v>7.6124567474048446</v>
      </c>
      <c r="L672" s="39"/>
    </row>
    <row r="673" spans="2:12" s="16" customFormat="1" ht="15.75" customHeight="1" x14ac:dyDescent="0.25">
      <c r="B673" s="90">
        <f>SUM(B671,1)</f>
        <v>341</v>
      </c>
      <c r="C673" s="68">
        <v>4201713</v>
      </c>
      <c r="D673" s="100" t="s">
        <v>469</v>
      </c>
      <c r="E673" s="68">
        <v>1445</v>
      </c>
      <c r="F673" s="94" t="s">
        <v>265</v>
      </c>
      <c r="G673" s="70">
        <v>340</v>
      </c>
      <c r="H673" s="70">
        <v>275</v>
      </c>
      <c r="I673" s="70">
        <v>340</v>
      </c>
      <c r="J673" s="25">
        <f t="shared" si="54"/>
        <v>318.33333333333331</v>
      </c>
      <c r="K673" s="36">
        <f t="shared" si="46"/>
        <v>22.029988465974622</v>
      </c>
      <c r="L673" s="39"/>
    </row>
    <row r="674" spans="2:12" s="16" customFormat="1" ht="15.75" x14ac:dyDescent="0.25">
      <c r="B674" s="91"/>
      <c r="C674" s="68"/>
      <c r="D674" s="101"/>
      <c r="E674" s="68">
        <v>1445</v>
      </c>
      <c r="F674" s="95"/>
      <c r="G674" s="70">
        <v>230</v>
      </c>
      <c r="H674" s="70">
        <v>160</v>
      </c>
      <c r="I674" s="70">
        <v>170</v>
      </c>
      <c r="J674" s="25">
        <f t="shared" si="54"/>
        <v>186.66666666666666</v>
      </c>
      <c r="K674" s="36">
        <f t="shared" si="46"/>
        <v>12.918108419838523</v>
      </c>
      <c r="L674" s="39"/>
    </row>
    <row r="675" spans="2:12" s="16" customFormat="1" ht="15.75" customHeight="1" x14ac:dyDescent="0.25">
      <c r="B675" s="90">
        <f>SUM(B673,1)</f>
        <v>342</v>
      </c>
      <c r="C675" s="68">
        <v>4201714</v>
      </c>
      <c r="D675" s="100" t="s">
        <v>470</v>
      </c>
      <c r="E675" s="68">
        <v>1445</v>
      </c>
      <c r="F675" s="94" t="s">
        <v>265</v>
      </c>
      <c r="G675" s="70">
        <v>265</v>
      </c>
      <c r="H675" s="70">
        <v>210</v>
      </c>
      <c r="I675" s="70">
        <v>240</v>
      </c>
      <c r="J675" s="25">
        <f t="shared" si="54"/>
        <v>238.33333333333334</v>
      </c>
      <c r="K675" s="36">
        <f t="shared" ref="K675:K742" si="55">J675/E675*100</f>
        <v>16.49365628604383</v>
      </c>
      <c r="L675" s="39"/>
    </row>
    <row r="676" spans="2:12" s="16" customFormat="1" ht="15.75" x14ac:dyDescent="0.25">
      <c r="B676" s="91"/>
      <c r="C676" s="68"/>
      <c r="D676" s="101"/>
      <c r="E676" s="68">
        <v>1445</v>
      </c>
      <c r="F676" s="95"/>
      <c r="G676" s="70">
        <v>225</v>
      </c>
      <c r="H676" s="70">
        <v>83</v>
      </c>
      <c r="I676" s="70">
        <v>165</v>
      </c>
      <c r="J676" s="25">
        <f t="shared" si="54"/>
        <v>157.66666666666666</v>
      </c>
      <c r="K676" s="36">
        <f t="shared" si="55"/>
        <v>10.911188004613608</v>
      </c>
      <c r="L676" s="39"/>
    </row>
    <row r="677" spans="2:12" s="16" customFormat="1" ht="15.75" customHeight="1" x14ac:dyDescent="0.25">
      <c r="B677" s="90">
        <f>SUM(B675,1)</f>
        <v>343</v>
      </c>
      <c r="C677" s="68">
        <v>4201703</v>
      </c>
      <c r="D677" s="100" t="s">
        <v>471</v>
      </c>
      <c r="E677" s="68">
        <v>1445</v>
      </c>
      <c r="F677" s="94" t="s">
        <v>265</v>
      </c>
      <c r="G677" s="70">
        <v>208</v>
      </c>
      <c r="H677" s="70">
        <v>228</v>
      </c>
      <c r="I677" s="70">
        <v>150</v>
      </c>
      <c r="J677" s="25">
        <f t="shared" si="54"/>
        <v>195.33333333333334</v>
      </c>
      <c r="K677" s="36">
        <f t="shared" si="55"/>
        <v>13.517877739331027</v>
      </c>
      <c r="L677" s="39"/>
    </row>
    <row r="678" spans="2:12" s="16" customFormat="1" ht="15.75" x14ac:dyDescent="0.25">
      <c r="B678" s="91"/>
      <c r="C678" s="68"/>
      <c r="D678" s="101"/>
      <c r="E678" s="68">
        <v>1445</v>
      </c>
      <c r="F678" s="95"/>
      <c r="G678" s="70">
        <v>88</v>
      </c>
      <c r="H678" s="70">
        <v>55</v>
      </c>
      <c r="I678" s="70">
        <v>93</v>
      </c>
      <c r="J678" s="25">
        <f t="shared" si="54"/>
        <v>78.666666666666671</v>
      </c>
      <c r="K678" s="36">
        <f t="shared" si="55"/>
        <v>5.4440599769319498</v>
      </c>
      <c r="L678" s="39"/>
    </row>
    <row r="679" spans="2:12" s="16" customFormat="1" ht="15.75" customHeight="1" x14ac:dyDescent="0.25">
      <c r="B679" s="90">
        <f>SUM(B677,1)</f>
        <v>344</v>
      </c>
      <c r="C679" s="68">
        <v>4201705</v>
      </c>
      <c r="D679" s="100" t="s">
        <v>472</v>
      </c>
      <c r="E679" s="68">
        <v>910</v>
      </c>
      <c r="F679" s="94" t="s">
        <v>265</v>
      </c>
      <c r="G679" s="70">
        <v>52</v>
      </c>
      <c r="H679" s="70">
        <v>39</v>
      </c>
      <c r="I679" s="70">
        <v>49</v>
      </c>
      <c r="J679" s="25">
        <f t="shared" si="54"/>
        <v>46.666666666666664</v>
      </c>
      <c r="K679" s="36">
        <f t="shared" si="55"/>
        <v>5.1282051282051277</v>
      </c>
      <c r="L679" s="39"/>
    </row>
    <row r="680" spans="2:12" s="16" customFormat="1" ht="15.75" x14ac:dyDescent="0.25">
      <c r="B680" s="91"/>
      <c r="C680" s="68"/>
      <c r="D680" s="101"/>
      <c r="E680" s="68">
        <v>910</v>
      </c>
      <c r="F680" s="95"/>
      <c r="G680" s="70">
        <v>48</v>
      </c>
      <c r="H680" s="70">
        <v>65</v>
      </c>
      <c r="I680" s="70">
        <v>47</v>
      </c>
      <c r="J680" s="25">
        <f t="shared" si="54"/>
        <v>53.333333333333336</v>
      </c>
      <c r="K680" s="36">
        <f t="shared" si="55"/>
        <v>5.8608058608058604</v>
      </c>
      <c r="L680" s="39"/>
    </row>
    <row r="681" spans="2:12" s="3" customFormat="1" ht="15.75" customHeight="1" x14ac:dyDescent="0.25">
      <c r="B681" s="90">
        <f>SUM(B679,1)</f>
        <v>345</v>
      </c>
      <c r="C681" s="68">
        <v>4201707</v>
      </c>
      <c r="D681" s="100" t="s">
        <v>473</v>
      </c>
      <c r="E681" s="68">
        <v>1445</v>
      </c>
      <c r="F681" s="94" t="s">
        <v>265</v>
      </c>
      <c r="G681" s="70">
        <v>10</v>
      </c>
      <c r="H681" s="70">
        <v>0</v>
      </c>
      <c r="I681" s="70">
        <v>20</v>
      </c>
      <c r="J681" s="25">
        <f t="shared" si="54"/>
        <v>10</v>
      </c>
      <c r="K681" s="36">
        <f t="shared" si="55"/>
        <v>0.69204152249134954</v>
      </c>
      <c r="L681" s="39"/>
    </row>
    <row r="682" spans="2:12" s="3" customFormat="1" ht="15.75" x14ac:dyDescent="0.25">
      <c r="B682" s="91"/>
      <c r="C682" s="68"/>
      <c r="D682" s="101"/>
      <c r="E682" s="68">
        <v>1445</v>
      </c>
      <c r="F682" s="95"/>
      <c r="G682" s="70">
        <v>412</v>
      </c>
      <c r="H682" s="70">
        <v>388</v>
      </c>
      <c r="I682" s="70">
        <v>377</v>
      </c>
      <c r="J682" s="25">
        <f t="shared" si="54"/>
        <v>392.33333333333331</v>
      </c>
      <c r="K682" s="36">
        <f t="shared" si="55"/>
        <v>27.151095732410607</v>
      </c>
      <c r="L682" s="39"/>
    </row>
    <row r="683" spans="2:12" s="3" customFormat="1" ht="15.75" customHeight="1" x14ac:dyDescent="0.25">
      <c r="B683" s="90">
        <f>SUM(B681,1)</f>
        <v>346</v>
      </c>
      <c r="C683" s="68">
        <v>4201704</v>
      </c>
      <c r="D683" s="100" t="s">
        <v>474</v>
      </c>
      <c r="E683" s="68">
        <v>910</v>
      </c>
      <c r="F683" s="94" t="s">
        <v>265</v>
      </c>
      <c r="G683" s="70">
        <v>275</v>
      </c>
      <c r="H683" s="70">
        <v>288</v>
      </c>
      <c r="I683" s="70">
        <v>270</v>
      </c>
      <c r="J683" s="25">
        <f t="shared" si="54"/>
        <v>277.66666666666669</v>
      </c>
      <c r="K683" s="36">
        <f t="shared" si="55"/>
        <v>30.512820512820515</v>
      </c>
      <c r="L683" s="39"/>
    </row>
    <row r="684" spans="2:12" s="3" customFormat="1" ht="15.75" x14ac:dyDescent="0.25">
      <c r="B684" s="91"/>
      <c r="C684" s="68"/>
      <c r="D684" s="101"/>
      <c r="E684" s="68">
        <v>910</v>
      </c>
      <c r="F684" s="95"/>
      <c r="G684" s="70">
        <v>75</v>
      </c>
      <c r="H684" s="70">
        <v>65</v>
      </c>
      <c r="I684" s="70">
        <v>53</v>
      </c>
      <c r="J684" s="25">
        <f t="shared" si="54"/>
        <v>64.333333333333329</v>
      </c>
      <c r="K684" s="36">
        <f t="shared" si="55"/>
        <v>7.0695970695970693</v>
      </c>
      <c r="L684" s="39"/>
    </row>
    <row r="685" spans="2:12" s="3" customFormat="1" ht="15.75" customHeight="1" x14ac:dyDescent="0.25">
      <c r="B685" s="90">
        <f>SUM(B683,1)</f>
        <v>347</v>
      </c>
      <c r="C685" s="68">
        <v>4201706</v>
      </c>
      <c r="D685" s="100" t="s">
        <v>475</v>
      </c>
      <c r="E685" s="68">
        <v>1445</v>
      </c>
      <c r="F685" s="94" t="s">
        <v>265</v>
      </c>
      <c r="G685" s="70">
        <v>49</v>
      </c>
      <c r="H685" s="70">
        <v>48</v>
      </c>
      <c r="I685" s="70">
        <v>66</v>
      </c>
      <c r="J685" s="25">
        <f t="shared" si="54"/>
        <v>54.333333333333336</v>
      </c>
      <c r="K685" s="36">
        <f t="shared" si="55"/>
        <v>3.7600922722029995</v>
      </c>
      <c r="L685" s="39"/>
    </row>
    <row r="686" spans="2:12" s="3" customFormat="1" ht="15.75" x14ac:dyDescent="0.25">
      <c r="B686" s="91"/>
      <c r="C686" s="68"/>
      <c r="D686" s="101"/>
      <c r="E686" s="68">
        <v>1445</v>
      </c>
      <c r="F686" s="95"/>
      <c r="G686" s="70">
        <v>162</v>
      </c>
      <c r="H686" s="70">
        <v>209</v>
      </c>
      <c r="I686" s="70">
        <v>169</v>
      </c>
      <c r="J686" s="25">
        <f t="shared" si="54"/>
        <v>180</v>
      </c>
      <c r="K686" s="36">
        <f t="shared" si="55"/>
        <v>12.45674740484429</v>
      </c>
      <c r="L686" s="39"/>
    </row>
    <row r="687" spans="2:12" s="3" customFormat="1" ht="15.75" x14ac:dyDescent="0.25">
      <c r="B687" s="90">
        <f>SUM(B685,1)</f>
        <v>348</v>
      </c>
      <c r="C687" s="68">
        <v>4201715</v>
      </c>
      <c r="D687" s="89" t="s">
        <v>537</v>
      </c>
      <c r="E687" s="68">
        <v>588</v>
      </c>
      <c r="F687" s="94" t="s">
        <v>265</v>
      </c>
      <c r="G687" s="70">
        <v>20</v>
      </c>
      <c r="H687" s="70">
        <v>25</v>
      </c>
      <c r="I687" s="70">
        <v>25</v>
      </c>
      <c r="J687" s="25">
        <f t="shared" si="54"/>
        <v>23.333333333333332</v>
      </c>
      <c r="K687" s="36">
        <f t="shared" si="55"/>
        <v>3.9682539682539679</v>
      </c>
      <c r="L687" s="39"/>
    </row>
    <row r="688" spans="2:12" s="3" customFormat="1" ht="15.75" x14ac:dyDescent="0.25">
      <c r="B688" s="91"/>
      <c r="C688" s="68"/>
      <c r="D688" s="89"/>
      <c r="E688" s="68">
        <v>588</v>
      </c>
      <c r="F688" s="95"/>
      <c r="G688" s="70">
        <v>5</v>
      </c>
      <c r="H688" s="70">
        <v>5</v>
      </c>
      <c r="I688" s="70">
        <v>5</v>
      </c>
      <c r="J688" s="25">
        <f t="shared" si="54"/>
        <v>5</v>
      </c>
      <c r="K688" s="36">
        <f t="shared" si="55"/>
        <v>0.85034013605442182</v>
      </c>
      <c r="L688" s="39"/>
    </row>
    <row r="689" spans="2:12" s="3" customFormat="1" ht="15.75" customHeight="1" x14ac:dyDescent="0.25">
      <c r="B689" s="90">
        <f t="shared" ref="B689" si="56">SUM(B687,1)</f>
        <v>349</v>
      </c>
      <c r="C689" s="6">
        <v>4222007</v>
      </c>
      <c r="D689" s="116" t="s">
        <v>199</v>
      </c>
      <c r="E689" s="6">
        <v>910</v>
      </c>
      <c r="F689" s="102" t="s">
        <v>266</v>
      </c>
      <c r="G689" s="42">
        <v>360</v>
      </c>
      <c r="H689" s="42">
        <v>315</v>
      </c>
      <c r="I689" s="42">
        <v>335</v>
      </c>
      <c r="J689" s="25">
        <f t="shared" si="54"/>
        <v>336.66666666666669</v>
      </c>
      <c r="K689" s="36">
        <f t="shared" si="55"/>
        <v>36.996336996337</v>
      </c>
      <c r="L689" s="39"/>
    </row>
    <row r="690" spans="2:12" s="3" customFormat="1" ht="15.75" x14ac:dyDescent="0.25">
      <c r="B690" s="91"/>
      <c r="C690" s="6"/>
      <c r="D690" s="117"/>
      <c r="E690" s="6">
        <v>910</v>
      </c>
      <c r="F690" s="103"/>
      <c r="G690" s="42">
        <v>115</v>
      </c>
      <c r="H690" s="42">
        <v>80</v>
      </c>
      <c r="I690" s="42">
        <v>80</v>
      </c>
      <c r="J690" s="25">
        <f t="shared" si="54"/>
        <v>91.666666666666671</v>
      </c>
      <c r="K690" s="36">
        <f t="shared" si="55"/>
        <v>10.073260073260073</v>
      </c>
      <c r="L690" s="39"/>
    </row>
    <row r="691" spans="2:12" s="3" customFormat="1" ht="15.75" customHeight="1" x14ac:dyDescent="0.25">
      <c r="B691" s="90">
        <f t="shared" ref="B691" si="57">SUM(B689,1)</f>
        <v>350</v>
      </c>
      <c r="C691" s="4">
        <v>4222005</v>
      </c>
      <c r="D691" s="116" t="s">
        <v>200</v>
      </c>
      <c r="E691" s="4">
        <v>910</v>
      </c>
      <c r="F691" s="102" t="s">
        <v>266</v>
      </c>
      <c r="G691" s="44">
        <v>285</v>
      </c>
      <c r="H691" s="44">
        <v>255</v>
      </c>
      <c r="I691" s="44">
        <v>256</v>
      </c>
      <c r="J691" s="25">
        <f t="shared" si="54"/>
        <v>265.33333333333331</v>
      </c>
      <c r="K691" s="36">
        <f t="shared" si="55"/>
        <v>29.157509157509153</v>
      </c>
      <c r="L691" s="39"/>
    </row>
    <row r="692" spans="2:12" s="3" customFormat="1" ht="15.75" x14ac:dyDescent="0.25">
      <c r="B692" s="91"/>
      <c r="C692" s="4"/>
      <c r="D692" s="117"/>
      <c r="E692" s="4">
        <v>910</v>
      </c>
      <c r="F692" s="103"/>
      <c r="G692" s="44">
        <v>64</v>
      </c>
      <c r="H692" s="44">
        <v>71</v>
      </c>
      <c r="I692" s="44">
        <v>111</v>
      </c>
      <c r="J692" s="25">
        <f t="shared" si="54"/>
        <v>82</v>
      </c>
      <c r="K692" s="36">
        <f t="shared" si="55"/>
        <v>9.0109890109890109</v>
      </c>
      <c r="L692" s="39"/>
    </row>
    <row r="693" spans="2:12" s="3" customFormat="1" ht="15.75" customHeight="1" x14ac:dyDescent="0.25">
      <c r="B693" s="90">
        <f t="shared" ref="B693" si="58">SUM(B691,1)</f>
        <v>351</v>
      </c>
      <c r="C693" s="4">
        <v>4222003</v>
      </c>
      <c r="D693" s="116" t="s">
        <v>201</v>
      </c>
      <c r="E693" s="4">
        <v>910</v>
      </c>
      <c r="F693" s="102" t="s">
        <v>266</v>
      </c>
      <c r="G693" s="44">
        <v>363</v>
      </c>
      <c r="H693" s="44">
        <v>301</v>
      </c>
      <c r="I693" s="44">
        <v>353</v>
      </c>
      <c r="J693" s="25">
        <f t="shared" si="54"/>
        <v>339</v>
      </c>
      <c r="K693" s="36">
        <f t="shared" si="55"/>
        <v>37.252747252747255</v>
      </c>
      <c r="L693" s="39"/>
    </row>
    <row r="694" spans="2:12" s="3" customFormat="1" ht="15.75" x14ac:dyDescent="0.25">
      <c r="B694" s="91"/>
      <c r="C694" s="4"/>
      <c r="D694" s="117"/>
      <c r="E694" s="4">
        <v>910</v>
      </c>
      <c r="F694" s="103"/>
      <c r="G694" s="44">
        <v>198</v>
      </c>
      <c r="H694" s="44">
        <v>100</v>
      </c>
      <c r="I694" s="44">
        <v>168</v>
      </c>
      <c r="J694" s="25">
        <f t="shared" si="54"/>
        <v>155.33333333333334</v>
      </c>
      <c r="K694" s="36">
        <f t="shared" si="55"/>
        <v>17.069597069597069</v>
      </c>
      <c r="L694" s="39"/>
    </row>
    <row r="695" spans="2:12" s="3" customFormat="1" ht="15.75" customHeight="1" x14ac:dyDescent="0.25">
      <c r="B695" s="90">
        <f t="shared" ref="B695" si="59">SUM(B693,1)</f>
        <v>352</v>
      </c>
      <c r="C695" s="4">
        <v>4222001</v>
      </c>
      <c r="D695" s="116" t="s">
        <v>202</v>
      </c>
      <c r="E695" s="4">
        <v>910</v>
      </c>
      <c r="F695" s="102" t="s">
        <v>266</v>
      </c>
      <c r="G695" s="44">
        <v>99</v>
      </c>
      <c r="H695" s="44">
        <v>30</v>
      </c>
      <c r="I695" s="44">
        <v>77</v>
      </c>
      <c r="J695" s="25">
        <f t="shared" si="54"/>
        <v>68.666666666666671</v>
      </c>
      <c r="K695" s="36">
        <f t="shared" si="55"/>
        <v>7.5457875457875465</v>
      </c>
      <c r="L695" s="39"/>
    </row>
    <row r="696" spans="2:12" s="3" customFormat="1" ht="15.75" x14ac:dyDescent="0.25">
      <c r="B696" s="91"/>
      <c r="C696" s="4"/>
      <c r="D696" s="117"/>
      <c r="E696" s="4">
        <v>910</v>
      </c>
      <c r="F696" s="103"/>
      <c r="G696" s="44">
        <v>337</v>
      </c>
      <c r="H696" s="44">
        <v>311</v>
      </c>
      <c r="I696" s="44">
        <v>366</v>
      </c>
      <c r="J696" s="25">
        <f t="shared" si="54"/>
        <v>338</v>
      </c>
      <c r="K696" s="36">
        <f t="shared" si="55"/>
        <v>37.142857142857146</v>
      </c>
      <c r="L696" s="39"/>
    </row>
    <row r="697" spans="2:12" s="3" customFormat="1" ht="15.75" customHeight="1" x14ac:dyDescent="0.25">
      <c r="B697" s="90">
        <f t="shared" ref="B697" si="60">SUM(B695,1)</f>
        <v>353</v>
      </c>
      <c r="C697" s="4">
        <v>4222002</v>
      </c>
      <c r="D697" s="116" t="s">
        <v>203</v>
      </c>
      <c r="E697" s="4">
        <v>910</v>
      </c>
      <c r="F697" s="102" t="s">
        <v>266</v>
      </c>
      <c r="G697" s="44">
        <v>376</v>
      </c>
      <c r="H697" s="44">
        <v>254</v>
      </c>
      <c r="I697" s="44">
        <v>256</v>
      </c>
      <c r="J697" s="25">
        <f t="shared" si="54"/>
        <v>295.33333333333331</v>
      </c>
      <c r="K697" s="36">
        <f t="shared" si="55"/>
        <v>32.454212454212453</v>
      </c>
      <c r="L697" s="39"/>
    </row>
    <row r="698" spans="2:12" s="3" customFormat="1" ht="15.75" x14ac:dyDescent="0.25">
      <c r="B698" s="91"/>
      <c r="C698" s="4"/>
      <c r="D698" s="117"/>
      <c r="E698" s="4">
        <v>910</v>
      </c>
      <c r="F698" s="103"/>
      <c r="G698" s="44">
        <v>385</v>
      </c>
      <c r="H698" s="44">
        <v>429</v>
      </c>
      <c r="I698" s="44">
        <v>430</v>
      </c>
      <c r="J698" s="25">
        <f t="shared" si="54"/>
        <v>414.66666666666669</v>
      </c>
      <c r="K698" s="36">
        <f t="shared" si="55"/>
        <v>45.567765567765569</v>
      </c>
      <c r="L698" s="39"/>
    </row>
    <row r="699" spans="2:12" s="3" customFormat="1" ht="15.75" customHeight="1" x14ac:dyDescent="0.25">
      <c r="B699" s="90">
        <f t="shared" ref="B699" si="61">SUM(B697,1)</f>
        <v>354</v>
      </c>
      <c r="C699" s="4">
        <v>4222009</v>
      </c>
      <c r="D699" s="116" t="s">
        <v>204</v>
      </c>
      <c r="E699" s="13">
        <v>1445</v>
      </c>
      <c r="F699" s="102" t="s">
        <v>266</v>
      </c>
      <c r="G699" s="44">
        <v>407</v>
      </c>
      <c r="H699" s="44">
        <v>361</v>
      </c>
      <c r="I699" s="44">
        <v>368</v>
      </c>
      <c r="J699" s="25">
        <f t="shared" si="54"/>
        <v>378.66666666666669</v>
      </c>
      <c r="K699" s="36">
        <f t="shared" si="55"/>
        <v>26.205305651672433</v>
      </c>
      <c r="L699" s="39"/>
    </row>
    <row r="700" spans="2:12" s="3" customFormat="1" ht="15.75" x14ac:dyDescent="0.25">
      <c r="B700" s="91"/>
      <c r="C700" s="4"/>
      <c r="D700" s="117"/>
      <c r="E700" s="13">
        <v>1445</v>
      </c>
      <c r="F700" s="103"/>
      <c r="G700" s="44">
        <v>274</v>
      </c>
      <c r="H700" s="44">
        <v>259</v>
      </c>
      <c r="I700" s="44">
        <v>325</v>
      </c>
      <c r="J700" s="25">
        <f t="shared" si="54"/>
        <v>286</v>
      </c>
      <c r="K700" s="36">
        <f t="shared" si="55"/>
        <v>19.792387543252595</v>
      </c>
      <c r="L700" s="39"/>
    </row>
    <row r="701" spans="2:12" s="3" customFormat="1" ht="15.75" customHeight="1" x14ac:dyDescent="0.25">
      <c r="B701" s="108">
        <f>SUM(B699,1)</f>
        <v>355</v>
      </c>
      <c r="C701" s="4">
        <v>4222006</v>
      </c>
      <c r="D701" s="116" t="s">
        <v>205</v>
      </c>
      <c r="E701" s="4">
        <v>910</v>
      </c>
      <c r="F701" s="102" t="s">
        <v>266</v>
      </c>
      <c r="G701" s="44">
        <v>329</v>
      </c>
      <c r="H701" s="44">
        <v>211</v>
      </c>
      <c r="I701" s="44">
        <v>227</v>
      </c>
      <c r="J701" s="25">
        <f t="shared" si="54"/>
        <v>255.66666666666666</v>
      </c>
      <c r="K701" s="36">
        <f t="shared" si="55"/>
        <v>28.095238095238095</v>
      </c>
      <c r="L701" s="39"/>
    </row>
    <row r="702" spans="2:12" s="3" customFormat="1" ht="15.75" x14ac:dyDescent="0.25">
      <c r="B702" s="109"/>
      <c r="C702" s="4"/>
      <c r="D702" s="117"/>
      <c r="E702" s="4">
        <v>910</v>
      </c>
      <c r="F702" s="103"/>
      <c r="G702" s="44">
        <v>241</v>
      </c>
      <c r="H702" s="44">
        <v>303</v>
      </c>
      <c r="I702" s="44">
        <v>247</v>
      </c>
      <c r="J702" s="25">
        <f t="shared" si="54"/>
        <v>263.66666666666669</v>
      </c>
      <c r="K702" s="36">
        <f t="shared" si="55"/>
        <v>28.974358974358978</v>
      </c>
      <c r="L702" s="39"/>
    </row>
    <row r="703" spans="2:12" s="3" customFormat="1" ht="15.75" customHeight="1" x14ac:dyDescent="0.25">
      <c r="B703" s="108">
        <f>SUM(B701,1)</f>
        <v>356</v>
      </c>
      <c r="C703" s="4">
        <v>4222004</v>
      </c>
      <c r="D703" s="116" t="s">
        <v>206</v>
      </c>
      <c r="E703" s="4">
        <v>910</v>
      </c>
      <c r="F703" s="102" t="s">
        <v>266</v>
      </c>
      <c r="G703" s="44">
        <v>85</v>
      </c>
      <c r="H703" s="44">
        <v>74</v>
      </c>
      <c r="I703" s="44">
        <v>92</v>
      </c>
      <c r="J703" s="25">
        <f t="shared" si="54"/>
        <v>83.666666666666671</v>
      </c>
      <c r="K703" s="36">
        <f t="shared" si="55"/>
        <v>9.1941391941391952</v>
      </c>
      <c r="L703" s="39"/>
    </row>
    <row r="704" spans="2:12" s="3" customFormat="1" ht="15.75" x14ac:dyDescent="0.25">
      <c r="B704" s="109"/>
      <c r="C704" s="4"/>
      <c r="D704" s="117"/>
      <c r="E704" s="4">
        <v>910</v>
      </c>
      <c r="F704" s="103"/>
      <c r="G704" s="44">
        <v>154</v>
      </c>
      <c r="H704" s="44">
        <v>175</v>
      </c>
      <c r="I704" s="44">
        <v>174</v>
      </c>
      <c r="J704" s="25">
        <f t="shared" si="54"/>
        <v>167.66666666666666</v>
      </c>
      <c r="K704" s="36">
        <f t="shared" si="55"/>
        <v>18.424908424908423</v>
      </c>
      <c r="L704" s="39"/>
    </row>
    <row r="705" spans="2:12" s="3" customFormat="1" ht="15.75" customHeight="1" x14ac:dyDescent="0.25">
      <c r="B705" s="57">
        <v>355</v>
      </c>
      <c r="C705" s="4">
        <v>4222020</v>
      </c>
      <c r="D705" s="116" t="s">
        <v>333</v>
      </c>
      <c r="E705" s="4">
        <v>910</v>
      </c>
      <c r="F705" s="138" t="s">
        <v>266</v>
      </c>
      <c r="G705" s="44">
        <v>24</v>
      </c>
      <c r="H705" s="44">
        <v>25</v>
      </c>
      <c r="I705" s="44">
        <v>33</v>
      </c>
      <c r="J705" s="25">
        <f t="shared" si="54"/>
        <v>27.333333333333332</v>
      </c>
      <c r="K705" s="36">
        <f t="shared" ref="K705:K706" si="62">J705/E705*100</f>
        <v>3.0036630036630032</v>
      </c>
      <c r="L705" s="39"/>
    </row>
    <row r="706" spans="2:12" s="3" customFormat="1" ht="15.75" x14ac:dyDescent="0.25">
      <c r="B706" s="57"/>
      <c r="C706" s="4"/>
      <c r="D706" s="117"/>
      <c r="E706" s="4">
        <v>910</v>
      </c>
      <c r="F706" s="139"/>
      <c r="G706" s="44">
        <v>135</v>
      </c>
      <c r="H706" s="44">
        <v>154</v>
      </c>
      <c r="I706" s="44">
        <v>122</v>
      </c>
      <c r="J706" s="25">
        <f t="shared" si="54"/>
        <v>137</v>
      </c>
      <c r="K706" s="36">
        <f t="shared" si="62"/>
        <v>15.054945054945055</v>
      </c>
      <c r="L706" s="39"/>
    </row>
    <row r="707" spans="2:12" s="3" customFormat="1" ht="15.75" customHeight="1" x14ac:dyDescent="0.25">
      <c r="B707" s="108">
        <v>356</v>
      </c>
      <c r="C707" s="4">
        <v>4222011</v>
      </c>
      <c r="D707" s="116" t="s">
        <v>207</v>
      </c>
      <c r="E707" s="4">
        <v>910</v>
      </c>
      <c r="F707" s="102" t="s">
        <v>266</v>
      </c>
      <c r="G707" s="44">
        <v>284</v>
      </c>
      <c r="H707" s="44">
        <v>295</v>
      </c>
      <c r="I707" s="44">
        <v>416</v>
      </c>
      <c r="J707" s="25">
        <f t="shared" si="54"/>
        <v>331.66666666666669</v>
      </c>
      <c r="K707" s="36">
        <f t="shared" si="55"/>
        <v>36.446886446886452</v>
      </c>
      <c r="L707" s="39"/>
    </row>
    <row r="708" spans="2:12" s="3" customFormat="1" ht="15.75" x14ac:dyDescent="0.25">
      <c r="B708" s="109"/>
      <c r="C708" s="4"/>
      <c r="D708" s="117"/>
      <c r="E708" s="4">
        <v>910</v>
      </c>
      <c r="F708" s="103"/>
      <c r="G708" s="44">
        <v>197</v>
      </c>
      <c r="H708" s="44">
        <v>160</v>
      </c>
      <c r="I708" s="44">
        <v>215</v>
      </c>
      <c r="J708" s="25">
        <f t="shared" si="54"/>
        <v>190.66666666666666</v>
      </c>
      <c r="K708" s="36">
        <f t="shared" si="55"/>
        <v>20.952380952380949</v>
      </c>
      <c r="L708" s="39"/>
    </row>
    <row r="709" spans="2:12" s="3" customFormat="1" ht="15.75" customHeight="1" x14ac:dyDescent="0.25">
      <c r="B709" s="108">
        <f>SUM(B707,1)</f>
        <v>357</v>
      </c>
      <c r="C709" s="4">
        <v>4222010</v>
      </c>
      <c r="D709" s="116" t="s">
        <v>208</v>
      </c>
      <c r="E709" s="13">
        <v>1445</v>
      </c>
      <c r="F709" s="102" t="s">
        <v>266</v>
      </c>
      <c r="G709" s="44">
        <v>628</v>
      </c>
      <c r="H709" s="44">
        <v>544</v>
      </c>
      <c r="I709" s="44">
        <v>685</v>
      </c>
      <c r="J709" s="25">
        <f t="shared" si="54"/>
        <v>619</v>
      </c>
      <c r="K709" s="36">
        <f t="shared" si="55"/>
        <v>42.837370242214533</v>
      </c>
      <c r="L709" s="39"/>
    </row>
    <row r="710" spans="2:12" s="3" customFormat="1" ht="15.75" x14ac:dyDescent="0.25">
      <c r="B710" s="109"/>
      <c r="C710" s="4"/>
      <c r="D710" s="117"/>
      <c r="E710" s="13">
        <v>1445</v>
      </c>
      <c r="F710" s="103"/>
      <c r="G710" s="44">
        <v>158</v>
      </c>
      <c r="H710" s="44">
        <v>152</v>
      </c>
      <c r="I710" s="44">
        <v>200</v>
      </c>
      <c r="J710" s="25">
        <f t="shared" si="54"/>
        <v>170</v>
      </c>
      <c r="K710" s="36">
        <f t="shared" si="55"/>
        <v>11.76470588235294</v>
      </c>
      <c r="L710" s="39"/>
    </row>
    <row r="711" spans="2:12" s="3" customFormat="1" ht="15.75" customHeight="1" x14ac:dyDescent="0.25">
      <c r="B711" s="108">
        <f>SUM(B709,1)</f>
        <v>358</v>
      </c>
      <c r="C711" s="4">
        <v>4222008</v>
      </c>
      <c r="D711" s="116" t="s">
        <v>209</v>
      </c>
      <c r="E711" s="4">
        <v>910</v>
      </c>
      <c r="F711" s="102" t="s">
        <v>266</v>
      </c>
      <c r="G711" s="44">
        <v>455</v>
      </c>
      <c r="H711" s="44">
        <v>431</v>
      </c>
      <c r="I711" s="44">
        <v>542</v>
      </c>
      <c r="J711" s="25">
        <f t="shared" si="54"/>
        <v>476</v>
      </c>
      <c r="K711" s="36">
        <f t="shared" si="55"/>
        <v>52.307692307692314</v>
      </c>
      <c r="L711" s="39"/>
    </row>
    <row r="712" spans="2:12" s="3" customFormat="1" ht="15.75" x14ac:dyDescent="0.25">
      <c r="B712" s="109"/>
      <c r="C712" s="4"/>
      <c r="D712" s="117"/>
      <c r="E712" s="4">
        <v>910</v>
      </c>
      <c r="F712" s="103"/>
      <c r="G712" s="44">
        <v>89</v>
      </c>
      <c r="H712" s="44">
        <v>118</v>
      </c>
      <c r="I712" s="44">
        <v>124</v>
      </c>
      <c r="J712" s="25">
        <f t="shared" si="54"/>
        <v>110.33333333333333</v>
      </c>
      <c r="K712" s="36">
        <f t="shared" si="55"/>
        <v>12.124542124542124</v>
      </c>
      <c r="L712" s="39"/>
    </row>
    <row r="713" spans="2:12" s="3" customFormat="1" ht="15.75" customHeight="1" x14ac:dyDescent="0.25">
      <c r="B713" s="108">
        <f>SUM(B711,1)</f>
        <v>359</v>
      </c>
      <c r="C713" s="4">
        <v>4222014</v>
      </c>
      <c r="D713" s="116" t="s">
        <v>210</v>
      </c>
      <c r="E713" s="4">
        <v>910</v>
      </c>
      <c r="F713" s="102" t="s">
        <v>266</v>
      </c>
      <c r="G713" s="44">
        <v>241</v>
      </c>
      <c r="H713" s="44">
        <v>252</v>
      </c>
      <c r="I713" s="44">
        <v>195</v>
      </c>
      <c r="J713" s="25">
        <f t="shared" si="54"/>
        <v>229.33333333333334</v>
      </c>
      <c r="K713" s="36">
        <f t="shared" si="55"/>
        <v>25.201465201465201</v>
      </c>
      <c r="L713" s="39"/>
    </row>
    <row r="714" spans="2:12" s="3" customFormat="1" ht="15.75" x14ac:dyDescent="0.25">
      <c r="B714" s="109"/>
      <c r="C714" s="4"/>
      <c r="D714" s="117"/>
      <c r="E714" s="4">
        <v>910</v>
      </c>
      <c r="F714" s="103"/>
      <c r="G714" s="44">
        <v>131</v>
      </c>
      <c r="H714" s="44">
        <v>196</v>
      </c>
      <c r="I714" s="44">
        <v>151</v>
      </c>
      <c r="J714" s="25">
        <f t="shared" si="54"/>
        <v>159.33333333333334</v>
      </c>
      <c r="K714" s="36">
        <f t="shared" si="55"/>
        <v>17.509157509157511</v>
      </c>
      <c r="L714" s="39"/>
    </row>
    <row r="715" spans="2:12" s="3" customFormat="1" ht="15.75" customHeight="1" x14ac:dyDescent="0.25">
      <c r="B715" s="108">
        <f>SUM(B713,1)</f>
        <v>360</v>
      </c>
      <c r="C715" s="4">
        <v>4222016</v>
      </c>
      <c r="D715" s="116" t="s">
        <v>211</v>
      </c>
      <c r="E715" s="4">
        <v>910</v>
      </c>
      <c r="F715" s="102" t="s">
        <v>266</v>
      </c>
      <c r="G715" s="44">
        <v>307</v>
      </c>
      <c r="H715" s="44">
        <v>418</v>
      </c>
      <c r="I715" s="44">
        <v>337</v>
      </c>
      <c r="J715" s="25">
        <f t="shared" si="54"/>
        <v>354</v>
      </c>
      <c r="K715" s="36">
        <f t="shared" si="55"/>
        <v>38.901098901098905</v>
      </c>
      <c r="L715" s="39"/>
    </row>
    <row r="716" spans="2:12" s="3" customFormat="1" ht="15.75" x14ac:dyDescent="0.25">
      <c r="B716" s="109"/>
      <c r="C716" s="4"/>
      <c r="D716" s="117"/>
      <c r="E716" s="4">
        <v>910</v>
      </c>
      <c r="F716" s="103"/>
      <c r="G716" s="44">
        <v>231</v>
      </c>
      <c r="H716" s="44">
        <v>164</v>
      </c>
      <c r="I716" s="44">
        <v>267</v>
      </c>
      <c r="J716" s="25">
        <f t="shared" si="54"/>
        <v>220.66666666666666</v>
      </c>
      <c r="K716" s="36">
        <f t="shared" si="55"/>
        <v>24.249084249084248</v>
      </c>
      <c r="L716" s="39"/>
    </row>
    <row r="717" spans="2:12" s="3" customFormat="1" ht="15.75" customHeight="1" x14ac:dyDescent="0.25">
      <c r="B717" s="108">
        <f>SUM(B715,1)</f>
        <v>361</v>
      </c>
      <c r="C717" s="4">
        <v>4222017</v>
      </c>
      <c r="D717" s="116" t="s">
        <v>212</v>
      </c>
      <c r="E717" s="4">
        <v>910</v>
      </c>
      <c r="F717" s="102" t="s">
        <v>266</v>
      </c>
      <c r="G717" s="44">
        <v>469</v>
      </c>
      <c r="H717" s="44">
        <v>335</v>
      </c>
      <c r="I717" s="44">
        <v>501</v>
      </c>
      <c r="J717" s="25">
        <f t="shared" si="54"/>
        <v>435</v>
      </c>
      <c r="K717" s="36">
        <f t="shared" si="55"/>
        <v>47.802197802197803</v>
      </c>
      <c r="L717" s="39"/>
    </row>
    <row r="718" spans="2:12" s="3" customFormat="1" ht="15.75" x14ac:dyDescent="0.25">
      <c r="B718" s="109"/>
      <c r="C718" s="4"/>
      <c r="D718" s="117"/>
      <c r="E718" s="4">
        <v>910</v>
      </c>
      <c r="F718" s="103"/>
      <c r="G718" s="44">
        <v>142</v>
      </c>
      <c r="H718" s="44">
        <v>123</v>
      </c>
      <c r="I718" s="44">
        <v>117</v>
      </c>
      <c r="J718" s="25">
        <f t="shared" si="54"/>
        <v>127.33333333333333</v>
      </c>
      <c r="K718" s="36">
        <f t="shared" si="55"/>
        <v>13.992673992673993</v>
      </c>
      <c r="L718" s="39"/>
    </row>
    <row r="719" spans="2:12" s="3" customFormat="1" ht="15.75" customHeight="1" x14ac:dyDescent="0.25">
      <c r="B719" s="108">
        <f>SUM(B717,1)</f>
        <v>362</v>
      </c>
      <c r="C719" s="4">
        <v>4222012</v>
      </c>
      <c r="D719" s="116" t="s">
        <v>334</v>
      </c>
      <c r="E719" s="4">
        <v>910</v>
      </c>
      <c r="F719" s="102" t="s">
        <v>266</v>
      </c>
      <c r="G719" s="44">
        <v>48</v>
      </c>
      <c r="H719" s="44">
        <v>42</v>
      </c>
      <c r="I719" s="44">
        <v>44</v>
      </c>
      <c r="J719" s="25">
        <f t="shared" si="54"/>
        <v>44.666666666666664</v>
      </c>
      <c r="K719" s="36">
        <f t="shared" si="55"/>
        <v>4.9084249084249088</v>
      </c>
      <c r="L719" s="39"/>
    </row>
    <row r="720" spans="2:12" s="3" customFormat="1" ht="15.75" x14ac:dyDescent="0.25">
      <c r="B720" s="109"/>
      <c r="C720" s="4"/>
      <c r="D720" s="117"/>
      <c r="E720" s="4">
        <v>910</v>
      </c>
      <c r="F720" s="103"/>
      <c r="G720" s="44">
        <v>173</v>
      </c>
      <c r="H720" s="44">
        <v>122</v>
      </c>
      <c r="I720" s="44">
        <v>159</v>
      </c>
      <c r="J720" s="25">
        <f t="shared" si="54"/>
        <v>151.33333333333334</v>
      </c>
      <c r="K720" s="36">
        <f t="shared" si="55"/>
        <v>16.630036630036631</v>
      </c>
      <c r="L720" s="39"/>
    </row>
    <row r="721" spans="2:12" s="3" customFormat="1" ht="15.75" customHeight="1" x14ac:dyDescent="0.25">
      <c r="B721" s="108">
        <f>SUM(B719,1)</f>
        <v>363</v>
      </c>
      <c r="C721" s="12">
        <v>4222018</v>
      </c>
      <c r="D721" s="116" t="s">
        <v>213</v>
      </c>
      <c r="E721" s="12">
        <v>1445</v>
      </c>
      <c r="F721" s="102" t="s">
        <v>266</v>
      </c>
      <c r="G721" s="44">
        <v>297</v>
      </c>
      <c r="H721" s="44">
        <v>313</v>
      </c>
      <c r="I721" s="44">
        <v>354</v>
      </c>
      <c r="J721" s="25">
        <f t="shared" ref="J721:J782" si="63">(G721+H721+I721)/3</f>
        <v>321.33333333333331</v>
      </c>
      <c r="K721" s="36">
        <f t="shared" si="55"/>
        <v>22.237600922722027</v>
      </c>
      <c r="L721" s="39"/>
    </row>
    <row r="722" spans="2:12" s="3" customFormat="1" ht="15.75" x14ac:dyDescent="0.25">
      <c r="B722" s="109"/>
      <c r="C722" s="12"/>
      <c r="D722" s="117"/>
      <c r="E722" s="12">
        <v>1445</v>
      </c>
      <c r="F722" s="103"/>
      <c r="G722" s="44">
        <v>425</v>
      </c>
      <c r="H722" s="44">
        <v>371</v>
      </c>
      <c r="I722" s="44">
        <v>414</v>
      </c>
      <c r="J722" s="25">
        <f t="shared" si="63"/>
        <v>403.33333333333331</v>
      </c>
      <c r="K722" s="36">
        <f t="shared" si="55"/>
        <v>27.912341407151093</v>
      </c>
      <c r="L722" s="39"/>
    </row>
    <row r="723" spans="2:12" s="16" customFormat="1" ht="15.75" customHeight="1" x14ac:dyDescent="0.25">
      <c r="B723" s="108">
        <f>SUM(B721,1)</f>
        <v>364</v>
      </c>
      <c r="C723" s="12">
        <v>4222019</v>
      </c>
      <c r="D723" s="116" t="s">
        <v>214</v>
      </c>
      <c r="E723" s="4">
        <v>910</v>
      </c>
      <c r="F723" s="102" t="s">
        <v>266</v>
      </c>
      <c r="G723" s="44">
        <v>135</v>
      </c>
      <c r="H723" s="44">
        <v>108</v>
      </c>
      <c r="I723" s="44">
        <v>137</v>
      </c>
      <c r="J723" s="25">
        <f t="shared" si="63"/>
        <v>126.66666666666667</v>
      </c>
      <c r="K723" s="36">
        <f t="shared" si="55"/>
        <v>13.91941391941392</v>
      </c>
      <c r="L723" s="39"/>
    </row>
    <row r="724" spans="2:12" s="16" customFormat="1" ht="15.75" x14ac:dyDescent="0.25">
      <c r="B724" s="109"/>
      <c r="C724" s="12"/>
      <c r="D724" s="117"/>
      <c r="E724" s="4">
        <v>910</v>
      </c>
      <c r="F724" s="103"/>
      <c r="G724" s="44">
        <v>6</v>
      </c>
      <c r="H724" s="44">
        <v>30</v>
      </c>
      <c r="I724" s="44">
        <v>12</v>
      </c>
      <c r="J724" s="25">
        <f t="shared" si="63"/>
        <v>16</v>
      </c>
      <c r="K724" s="36">
        <f t="shared" si="55"/>
        <v>1.7582417582417582</v>
      </c>
      <c r="L724" s="39"/>
    </row>
    <row r="725" spans="2:12" s="16" customFormat="1" ht="15.75" customHeight="1" x14ac:dyDescent="0.25">
      <c r="B725" s="90">
        <f>SUM(B723,1)</f>
        <v>365</v>
      </c>
      <c r="C725" s="73">
        <v>4191917</v>
      </c>
      <c r="D725" s="100" t="s">
        <v>476</v>
      </c>
      <c r="E725" s="73">
        <v>910</v>
      </c>
      <c r="F725" s="94" t="s">
        <v>267</v>
      </c>
      <c r="G725" s="69">
        <v>110</v>
      </c>
      <c r="H725" s="69">
        <v>58</v>
      </c>
      <c r="I725" s="69">
        <v>99</v>
      </c>
      <c r="J725" s="25">
        <f t="shared" si="63"/>
        <v>89</v>
      </c>
      <c r="K725" s="36">
        <f t="shared" si="55"/>
        <v>9.780219780219781</v>
      </c>
      <c r="L725" s="39"/>
    </row>
    <row r="726" spans="2:12" s="16" customFormat="1" ht="15.75" x14ac:dyDescent="0.25">
      <c r="B726" s="91"/>
      <c r="C726" s="73"/>
      <c r="D726" s="101"/>
      <c r="E726" s="73">
        <v>910</v>
      </c>
      <c r="F726" s="95"/>
      <c r="G726" s="69">
        <v>102</v>
      </c>
      <c r="H726" s="69">
        <v>115</v>
      </c>
      <c r="I726" s="69">
        <v>102</v>
      </c>
      <c r="J726" s="25">
        <f t="shared" si="63"/>
        <v>106.33333333333333</v>
      </c>
      <c r="K726" s="36">
        <f t="shared" si="55"/>
        <v>11.684981684981684</v>
      </c>
      <c r="L726" s="39"/>
    </row>
    <row r="727" spans="2:12" s="16" customFormat="1" ht="15.75" customHeight="1" x14ac:dyDescent="0.25">
      <c r="B727" s="90">
        <f>SUM(B725,1)</f>
        <v>366</v>
      </c>
      <c r="C727" s="68">
        <v>4191901</v>
      </c>
      <c r="D727" s="100" t="s">
        <v>477</v>
      </c>
      <c r="E727" s="68">
        <v>910</v>
      </c>
      <c r="F727" s="94" t="s">
        <v>267</v>
      </c>
      <c r="G727" s="69">
        <v>0</v>
      </c>
      <c r="H727" s="69">
        <v>0</v>
      </c>
      <c r="I727" s="69">
        <v>0</v>
      </c>
      <c r="J727" s="25">
        <f t="shared" si="63"/>
        <v>0</v>
      </c>
      <c r="K727" s="36">
        <f t="shared" si="55"/>
        <v>0</v>
      </c>
      <c r="L727" s="39"/>
    </row>
    <row r="728" spans="2:12" s="16" customFormat="1" ht="15.75" x14ac:dyDescent="0.25">
      <c r="B728" s="91"/>
      <c r="C728" s="68"/>
      <c r="D728" s="101"/>
      <c r="E728" s="68">
        <v>910</v>
      </c>
      <c r="F728" s="95"/>
      <c r="G728" s="69">
        <v>347</v>
      </c>
      <c r="H728" s="69">
        <v>206</v>
      </c>
      <c r="I728" s="69">
        <v>212</v>
      </c>
      <c r="J728" s="25">
        <f t="shared" si="63"/>
        <v>255</v>
      </c>
      <c r="K728" s="36">
        <f t="shared" si="55"/>
        <v>28.021978021978022</v>
      </c>
      <c r="L728" s="39"/>
    </row>
    <row r="729" spans="2:12" s="16" customFormat="1" ht="15.75" customHeight="1" x14ac:dyDescent="0.25">
      <c r="B729" s="90">
        <f>SUM(B727,1)</f>
        <v>367</v>
      </c>
      <c r="C729" s="68">
        <v>4191904</v>
      </c>
      <c r="D729" s="100" t="s">
        <v>478</v>
      </c>
      <c r="E729" s="68">
        <v>588</v>
      </c>
      <c r="F729" s="94" t="s">
        <v>267</v>
      </c>
      <c r="G729" s="69">
        <v>7</v>
      </c>
      <c r="H729" s="69">
        <v>5</v>
      </c>
      <c r="I729" s="69">
        <v>20</v>
      </c>
      <c r="J729" s="25">
        <f t="shared" si="63"/>
        <v>10.666666666666666</v>
      </c>
      <c r="K729" s="36">
        <f t="shared" si="55"/>
        <v>1.8140589569160999</v>
      </c>
      <c r="L729" s="39"/>
    </row>
    <row r="730" spans="2:12" s="16" customFormat="1" ht="15.75" x14ac:dyDescent="0.25">
      <c r="B730" s="91"/>
      <c r="C730" s="68"/>
      <c r="D730" s="101"/>
      <c r="E730" s="68">
        <v>588</v>
      </c>
      <c r="F730" s="95"/>
      <c r="G730" s="69">
        <v>225</v>
      </c>
      <c r="H730" s="69">
        <v>113</v>
      </c>
      <c r="I730" s="69">
        <v>163</v>
      </c>
      <c r="J730" s="25">
        <f t="shared" si="63"/>
        <v>167</v>
      </c>
      <c r="K730" s="36">
        <f t="shared" si="55"/>
        <v>28.401360544217685</v>
      </c>
      <c r="L730" s="39"/>
    </row>
    <row r="731" spans="2:12" s="16" customFormat="1" ht="15.75" customHeight="1" x14ac:dyDescent="0.25">
      <c r="B731" s="90">
        <f>SUM(B729,1)</f>
        <v>368</v>
      </c>
      <c r="C731" s="68">
        <v>4191916</v>
      </c>
      <c r="D731" s="100" t="s">
        <v>479</v>
      </c>
      <c r="E731" s="68">
        <v>910</v>
      </c>
      <c r="F731" s="94" t="s">
        <v>267</v>
      </c>
      <c r="G731" s="69">
        <v>139</v>
      </c>
      <c r="H731" s="69">
        <v>126</v>
      </c>
      <c r="I731" s="69">
        <v>107</v>
      </c>
      <c r="J731" s="25">
        <f t="shared" si="63"/>
        <v>124</v>
      </c>
      <c r="K731" s="36">
        <f t="shared" si="55"/>
        <v>13.626373626373626</v>
      </c>
      <c r="L731" s="39"/>
    </row>
    <row r="732" spans="2:12" s="16" customFormat="1" ht="15.75" x14ac:dyDescent="0.25">
      <c r="B732" s="91"/>
      <c r="C732" s="68"/>
      <c r="D732" s="101"/>
      <c r="E732" s="68">
        <v>910</v>
      </c>
      <c r="F732" s="95"/>
      <c r="G732" s="69">
        <v>18</v>
      </c>
      <c r="H732" s="69">
        <v>29</v>
      </c>
      <c r="I732" s="69">
        <v>31</v>
      </c>
      <c r="J732" s="25">
        <f t="shared" si="63"/>
        <v>26</v>
      </c>
      <c r="K732" s="36">
        <f t="shared" si="55"/>
        <v>2.8571428571428572</v>
      </c>
      <c r="L732" s="39"/>
    </row>
    <row r="733" spans="2:12" s="16" customFormat="1" ht="15.75" customHeight="1" x14ac:dyDescent="0.25">
      <c r="B733" s="90">
        <f>SUM(B731,1)</f>
        <v>369</v>
      </c>
      <c r="C733" s="68">
        <v>4191903</v>
      </c>
      <c r="D733" s="100" t="s">
        <v>480</v>
      </c>
      <c r="E733" s="68">
        <v>910</v>
      </c>
      <c r="F733" s="94" t="s">
        <v>267</v>
      </c>
      <c r="G733" s="69">
        <v>310</v>
      </c>
      <c r="H733" s="69">
        <v>298</v>
      </c>
      <c r="I733" s="69">
        <v>278</v>
      </c>
      <c r="J733" s="25">
        <f t="shared" si="63"/>
        <v>295.33333333333331</v>
      </c>
      <c r="K733" s="36">
        <f t="shared" si="55"/>
        <v>32.454212454212453</v>
      </c>
      <c r="L733" s="39"/>
    </row>
    <row r="734" spans="2:12" s="16" customFormat="1" ht="15.75" x14ac:dyDescent="0.25">
      <c r="B734" s="91"/>
      <c r="C734" s="68"/>
      <c r="D734" s="101"/>
      <c r="E734" s="68">
        <v>910</v>
      </c>
      <c r="F734" s="95"/>
      <c r="G734" s="69">
        <v>199</v>
      </c>
      <c r="H734" s="69">
        <v>151</v>
      </c>
      <c r="I734" s="69">
        <v>161</v>
      </c>
      <c r="J734" s="25">
        <f t="shared" si="63"/>
        <v>170.33333333333334</v>
      </c>
      <c r="K734" s="36">
        <f t="shared" si="55"/>
        <v>18.717948717948719</v>
      </c>
      <c r="L734" s="39"/>
    </row>
    <row r="735" spans="2:12" s="16" customFormat="1" ht="15.75" customHeight="1" x14ac:dyDescent="0.25">
      <c r="B735" s="90">
        <f>SUM(B733,1)</f>
        <v>370</v>
      </c>
      <c r="C735" s="68">
        <v>4191902</v>
      </c>
      <c r="D735" s="100" t="s">
        <v>481</v>
      </c>
      <c r="E735" s="68">
        <v>910</v>
      </c>
      <c r="F735" s="94" t="s">
        <v>267</v>
      </c>
      <c r="G735" s="69">
        <v>402</v>
      </c>
      <c r="H735" s="69">
        <v>436</v>
      </c>
      <c r="I735" s="69">
        <v>405</v>
      </c>
      <c r="J735" s="25">
        <f t="shared" si="63"/>
        <v>414.33333333333331</v>
      </c>
      <c r="K735" s="36">
        <f t="shared" si="55"/>
        <v>45.531135531135533</v>
      </c>
      <c r="L735" s="39"/>
    </row>
    <row r="736" spans="2:12" s="16" customFormat="1" ht="15.75" x14ac:dyDescent="0.25">
      <c r="B736" s="91"/>
      <c r="C736" s="68"/>
      <c r="D736" s="101"/>
      <c r="E736" s="68">
        <v>910</v>
      </c>
      <c r="F736" s="95"/>
      <c r="G736" s="69">
        <v>157</v>
      </c>
      <c r="H736" s="69">
        <v>86</v>
      </c>
      <c r="I736" s="69">
        <v>81</v>
      </c>
      <c r="J736" s="25">
        <f t="shared" si="63"/>
        <v>108</v>
      </c>
      <c r="K736" s="36">
        <f t="shared" si="55"/>
        <v>11.868131868131867</v>
      </c>
      <c r="L736" s="39"/>
    </row>
    <row r="737" spans="2:12" s="16" customFormat="1" ht="15.75" customHeight="1" x14ac:dyDescent="0.25">
      <c r="B737" s="90">
        <f>SUM(B735,1)</f>
        <v>371</v>
      </c>
      <c r="C737" s="68">
        <v>4191910</v>
      </c>
      <c r="D737" s="100" t="s">
        <v>482</v>
      </c>
      <c r="E737" s="68">
        <v>1445</v>
      </c>
      <c r="F737" s="94" t="s">
        <v>267</v>
      </c>
      <c r="G737" s="69">
        <v>219</v>
      </c>
      <c r="H737" s="69">
        <v>222</v>
      </c>
      <c r="I737" s="69">
        <v>274</v>
      </c>
      <c r="J737" s="25">
        <f t="shared" si="63"/>
        <v>238.33333333333334</v>
      </c>
      <c r="K737" s="36">
        <f t="shared" si="55"/>
        <v>16.49365628604383</v>
      </c>
      <c r="L737" s="39"/>
    </row>
    <row r="738" spans="2:12" s="16" customFormat="1" ht="15.75" x14ac:dyDescent="0.25">
      <c r="B738" s="91"/>
      <c r="C738" s="68"/>
      <c r="D738" s="101"/>
      <c r="E738" s="68">
        <v>1445</v>
      </c>
      <c r="F738" s="95"/>
      <c r="G738" s="69">
        <v>132</v>
      </c>
      <c r="H738" s="69">
        <v>134</v>
      </c>
      <c r="I738" s="69">
        <v>180</v>
      </c>
      <c r="J738" s="25">
        <f t="shared" si="63"/>
        <v>148.66666666666666</v>
      </c>
      <c r="K738" s="36">
        <f t="shared" si="55"/>
        <v>10.288350634371394</v>
      </c>
      <c r="L738" s="39"/>
    </row>
    <row r="739" spans="2:12" s="16" customFormat="1" ht="15.75" customHeight="1" x14ac:dyDescent="0.25">
      <c r="B739" s="90">
        <f>SUM(B737,1)</f>
        <v>372</v>
      </c>
      <c r="C739" s="68">
        <v>4191911</v>
      </c>
      <c r="D739" s="100" t="s">
        <v>483</v>
      </c>
      <c r="E739" s="68">
        <v>910</v>
      </c>
      <c r="F739" s="94" t="s">
        <v>267</v>
      </c>
      <c r="G739" s="69">
        <v>144</v>
      </c>
      <c r="H739" s="69">
        <v>139</v>
      </c>
      <c r="I739" s="69">
        <v>146</v>
      </c>
      <c r="J739" s="25">
        <f t="shared" si="63"/>
        <v>143</v>
      </c>
      <c r="K739" s="36">
        <f t="shared" si="55"/>
        <v>15.714285714285714</v>
      </c>
      <c r="L739" s="39"/>
    </row>
    <row r="740" spans="2:12" s="16" customFormat="1" ht="15.75" x14ac:dyDescent="0.25">
      <c r="B740" s="91"/>
      <c r="C740" s="68"/>
      <c r="D740" s="101"/>
      <c r="E740" s="68">
        <v>910</v>
      </c>
      <c r="F740" s="95"/>
      <c r="G740" s="69">
        <v>329</v>
      </c>
      <c r="H740" s="69">
        <v>276</v>
      </c>
      <c r="I740" s="69">
        <v>263</v>
      </c>
      <c r="J740" s="25">
        <f t="shared" si="63"/>
        <v>289.33333333333331</v>
      </c>
      <c r="K740" s="36">
        <f t="shared" si="55"/>
        <v>31.794871794871792</v>
      </c>
      <c r="L740" s="39"/>
    </row>
    <row r="741" spans="2:12" s="16" customFormat="1" ht="15.75" customHeight="1" x14ac:dyDescent="0.25">
      <c r="B741" s="90">
        <f>SUM(B739,1)</f>
        <v>373</v>
      </c>
      <c r="C741" s="68">
        <v>4191906</v>
      </c>
      <c r="D741" s="100" t="s">
        <v>484</v>
      </c>
      <c r="E741" s="68">
        <v>910</v>
      </c>
      <c r="F741" s="94" t="s">
        <v>267</v>
      </c>
      <c r="G741" s="69">
        <v>229</v>
      </c>
      <c r="H741" s="69">
        <v>303</v>
      </c>
      <c r="I741" s="69">
        <v>309</v>
      </c>
      <c r="J741" s="25">
        <f t="shared" si="63"/>
        <v>280.33333333333331</v>
      </c>
      <c r="K741" s="36">
        <f t="shared" si="55"/>
        <v>30.805860805860803</v>
      </c>
      <c r="L741" s="39"/>
    </row>
    <row r="742" spans="2:12" s="16" customFormat="1" ht="15.75" x14ac:dyDescent="0.25">
      <c r="B742" s="91"/>
      <c r="C742" s="68"/>
      <c r="D742" s="101"/>
      <c r="E742" s="68">
        <v>910</v>
      </c>
      <c r="F742" s="95"/>
      <c r="G742" s="69">
        <v>0</v>
      </c>
      <c r="H742" s="69">
        <v>0</v>
      </c>
      <c r="I742" s="69">
        <v>1</v>
      </c>
      <c r="J742" s="25">
        <f t="shared" si="63"/>
        <v>0.33333333333333331</v>
      </c>
      <c r="K742" s="36">
        <f t="shared" si="55"/>
        <v>3.6630036630036632E-2</v>
      </c>
      <c r="L742" s="39"/>
    </row>
    <row r="743" spans="2:12" s="16" customFormat="1" ht="15.75" customHeight="1" x14ac:dyDescent="0.25">
      <c r="B743" s="90">
        <f>SUM(B741,1)</f>
        <v>374</v>
      </c>
      <c r="C743" s="68">
        <v>4191907</v>
      </c>
      <c r="D743" s="100" t="s">
        <v>485</v>
      </c>
      <c r="E743" s="68">
        <v>910</v>
      </c>
      <c r="F743" s="94" t="s">
        <v>267</v>
      </c>
      <c r="G743" s="69">
        <v>225</v>
      </c>
      <c r="H743" s="69">
        <v>190</v>
      </c>
      <c r="I743" s="69">
        <v>143</v>
      </c>
      <c r="J743" s="25">
        <f t="shared" si="63"/>
        <v>186</v>
      </c>
      <c r="K743" s="36">
        <f t="shared" ref="K743:K797" si="64">J743/E743*100</f>
        <v>20.439560439560438</v>
      </c>
      <c r="L743" s="39"/>
    </row>
    <row r="744" spans="2:12" s="16" customFormat="1" ht="15.75" x14ac:dyDescent="0.25">
      <c r="B744" s="91"/>
      <c r="C744" s="68"/>
      <c r="D744" s="101"/>
      <c r="E744" s="68">
        <v>910</v>
      </c>
      <c r="F744" s="95"/>
      <c r="G744" s="69">
        <v>109</v>
      </c>
      <c r="H744" s="69">
        <v>106</v>
      </c>
      <c r="I744" s="69">
        <v>122</v>
      </c>
      <c r="J744" s="25">
        <f t="shared" si="63"/>
        <v>112.33333333333333</v>
      </c>
      <c r="K744" s="36">
        <f t="shared" si="64"/>
        <v>12.344322344322343</v>
      </c>
      <c r="L744" s="39"/>
    </row>
    <row r="745" spans="2:12" s="16" customFormat="1" ht="15.75" customHeight="1" x14ac:dyDescent="0.25">
      <c r="B745" s="90">
        <f>SUM(B743,1)</f>
        <v>375</v>
      </c>
      <c r="C745" s="68">
        <v>4191905</v>
      </c>
      <c r="D745" s="100" t="s">
        <v>486</v>
      </c>
      <c r="E745" s="68">
        <v>910</v>
      </c>
      <c r="F745" s="94" t="s">
        <v>267</v>
      </c>
      <c r="G745" s="69">
        <v>394</v>
      </c>
      <c r="H745" s="69">
        <v>473</v>
      </c>
      <c r="I745" s="69">
        <v>383</v>
      </c>
      <c r="J745" s="25">
        <f t="shared" si="63"/>
        <v>416.66666666666669</v>
      </c>
      <c r="K745" s="36">
        <f t="shared" si="64"/>
        <v>45.787545787545788</v>
      </c>
      <c r="L745" s="39"/>
    </row>
    <row r="746" spans="2:12" s="16" customFormat="1" ht="15.75" x14ac:dyDescent="0.25">
      <c r="B746" s="91"/>
      <c r="C746" s="68"/>
      <c r="D746" s="101"/>
      <c r="E746" s="68">
        <v>910</v>
      </c>
      <c r="F746" s="95"/>
      <c r="G746" s="69">
        <v>28</v>
      </c>
      <c r="H746" s="69">
        <v>11</v>
      </c>
      <c r="I746" s="69">
        <v>8</v>
      </c>
      <c r="J746" s="25">
        <f t="shared" si="63"/>
        <v>15.666666666666666</v>
      </c>
      <c r="K746" s="36">
        <f t="shared" si="64"/>
        <v>1.7216117216117215</v>
      </c>
      <c r="L746" s="39"/>
    </row>
    <row r="747" spans="2:12" s="16" customFormat="1" ht="15.75" customHeight="1" x14ac:dyDescent="0.25">
      <c r="B747" s="90">
        <f>SUM(B745,1)</f>
        <v>376</v>
      </c>
      <c r="C747" s="68">
        <v>4191909</v>
      </c>
      <c r="D747" s="100" t="s">
        <v>487</v>
      </c>
      <c r="E747" s="68">
        <v>910</v>
      </c>
      <c r="F747" s="94" t="s">
        <v>267</v>
      </c>
      <c r="G747" s="69">
        <v>261</v>
      </c>
      <c r="H747" s="69">
        <v>278</v>
      </c>
      <c r="I747" s="69">
        <v>296</v>
      </c>
      <c r="J747" s="25">
        <f t="shared" si="63"/>
        <v>278.33333333333331</v>
      </c>
      <c r="K747" s="36">
        <f t="shared" si="64"/>
        <v>30.586080586080584</v>
      </c>
      <c r="L747" s="39"/>
    </row>
    <row r="748" spans="2:12" s="16" customFormat="1" ht="15.75" x14ac:dyDescent="0.25">
      <c r="B748" s="91"/>
      <c r="C748" s="68"/>
      <c r="D748" s="101"/>
      <c r="E748" s="68">
        <v>910</v>
      </c>
      <c r="F748" s="95"/>
      <c r="G748" s="69">
        <v>177</v>
      </c>
      <c r="H748" s="69">
        <v>237</v>
      </c>
      <c r="I748" s="69">
        <v>258</v>
      </c>
      <c r="J748" s="25">
        <f t="shared" si="63"/>
        <v>224</v>
      </c>
      <c r="K748" s="36">
        <f t="shared" si="64"/>
        <v>24.615384615384617</v>
      </c>
      <c r="L748" s="39"/>
    </row>
    <row r="749" spans="2:12" s="16" customFormat="1" ht="15.75" customHeight="1" x14ac:dyDescent="0.25">
      <c r="B749" s="90">
        <f>SUM(B747,1)</f>
        <v>377</v>
      </c>
      <c r="C749" s="68">
        <v>4191908</v>
      </c>
      <c r="D749" s="100" t="s">
        <v>488</v>
      </c>
      <c r="E749" s="68">
        <v>910</v>
      </c>
      <c r="F749" s="94" t="s">
        <v>267</v>
      </c>
      <c r="G749" s="69">
        <v>354</v>
      </c>
      <c r="H749" s="69">
        <v>248</v>
      </c>
      <c r="I749" s="69">
        <v>325</v>
      </c>
      <c r="J749" s="25">
        <f t="shared" si="63"/>
        <v>309</v>
      </c>
      <c r="K749" s="36">
        <f t="shared" si="64"/>
        <v>33.956043956043956</v>
      </c>
      <c r="L749" s="39"/>
    </row>
    <row r="750" spans="2:12" s="16" customFormat="1" ht="15.75" x14ac:dyDescent="0.25">
      <c r="B750" s="91"/>
      <c r="C750" s="68"/>
      <c r="D750" s="101"/>
      <c r="E750" s="68">
        <v>910</v>
      </c>
      <c r="F750" s="95"/>
      <c r="G750" s="69">
        <v>16</v>
      </c>
      <c r="H750" s="69">
        <v>15</v>
      </c>
      <c r="I750" s="69">
        <v>14</v>
      </c>
      <c r="J750" s="25">
        <f t="shared" si="63"/>
        <v>15</v>
      </c>
      <c r="K750" s="36">
        <f t="shared" si="64"/>
        <v>1.6483516483516485</v>
      </c>
      <c r="L750" s="39"/>
    </row>
    <row r="751" spans="2:12" s="16" customFormat="1" ht="15.75" customHeight="1" x14ac:dyDescent="0.25">
      <c r="B751" s="90">
        <f>SUM(B749,1)</f>
        <v>378</v>
      </c>
      <c r="C751" s="68">
        <v>4191913</v>
      </c>
      <c r="D751" s="100" t="s">
        <v>489</v>
      </c>
      <c r="E751" s="68">
        <v>1445</v>
      </c>
      <c r="F751" s="94" t="s">
        <v>267</v>
      </c>
      <c r="G751" s="69">
        <v>118</v>
      </c>
      <c r="H751" s="69">
        <v>192</v>
      </c>
      <c r="I751" s="69">
        <v>120</v>
      </c>
      <c r="J751" s="25">
        <f t="shared" si="63"/>
        <v>143.33333333333334</v>
      </c>
      <c r="K751" s="36">
        <f t="shared" si="64"/>
        <v>9.9192618223760096</v>
      </c>
      <c r="L751" s="39"/>
    </row>
    <row r="752" spans="2:12" s="16" customFormat="1" ht="15.75" x14ac:dyDescent="0.25">
      <c r="B752" s="91"/>
      <c r="C752" s="68"/>
      <c r="D752" s="101"/>
      <c r="E752" s="68">
        <v>1445</v>
      </c>
      <c r="F752" s="95"/>
      <c r="G752" s="69">
        <v>264</v>
      </c>
      <c r="H752" s="69">
        <v>250</v>
      </c>
      <c r="I752" s="69">
        <v>226</v>
      </c>
      <c r="J752" s="25">
        <f t="shared" si="63"/>
        <v>246.66666666666666</v>
      </c>
      <c r="K752" s="36">
        <f t="shared" si="64"/>
        <v>17.070357554786618</v>
      </c>
      <c r="L752" s="39"/>
    </row>
    <row r="753" spans="2:12" s="16" customFormat="1" ht="15.75" customHeight="1" x14ac:dyDescent="0.25">
      <c r="B753" s="90">
        <f>SUM(B751,1)</f>
        <v>379</v>
      </c>
      <c r="C753" s="68">
        <v>4191914</v>
      </c>
      <c r="D753" s="100" t="s">
        <v>490</v>
      </c>
      <c r="E753" s="68">
        <v>910</v>
      </c>
      <c r="F753" s="94" t="s">
        <v>267</v>
      </c>
      <c r="G753" s="69">
        <v>323</v>
      </c>
      <c r="H753" s="69">
        <v>388</v>
      </c>
      <c r="I753" s="69">
        <v>315</v>
      </c>
      <c r="J753" s="25">
        <f t="shared" si="63"/>
        <v>342</v>
      </c>
      <c r="K753" s="36">
        <f t="shared" si="64"/>
        <v>37.582417582417584</v>
      </c>
      <c r="L753" s="39"/>
    </row>
    <row r="754" spans="2:12" s="16" customFormat="1" ht="15.75" x14ac:dyDescent="0.25">
      <c r="B754" s="91"/>
      <c r="C754" s="68"/>
      <c r="D754" s="101"/>
      <c r="E754" s="68">
        <v>910</v>
      </c>
      <c r="F754" s="95"/>
      <c r="G754" s="69">
        <v>374</v>
      </c>
      <c r="H754" s="69">
        <v>329</v>
      </c>
      <c r="I754" s="69">
        <v>370</v>
      </c>
      <c r="J754" s="25">
        <f t="shared" si="63"/>
        <v>357.66666666666669</v>
      </c>
      <c r="K754" s="36">
        <f t="shared" si="64"/>
        <v>39.304029304029307</v>
      </c>
      <c r="L754" s="39"/>
    </row>
    <row r="755" spans="2:12" s="16" customFormat="1" ht="15.75" customHeight="1" x14ac:dyDescent="0.25">
      <c r="B755" s="90">
        <f>SUM(B753,1)</f>
        <v>380</v>
      </c>
      <c r="C755" s="68">
        <v>4191912</v>
      </c>
      <c r="D755" s="100" t="s">
        <v>491</v>
      </c>
      <c r="E755" s="68">
        <v>1445</v>
      </c>
      <c r="F755" s="94" t="s">
        <v>267</v>
      </c>
      <c r="G755" s="69">
        <v>378</v>
      </c>
      <c r="H755" s="69">
        <v>373</v>
      </c>
      <c r="I755" s="69">
        <v>323</v>
      </c>
      <c r="J755" s="25">
        <f t="shared" si="63"/>
        <v>358</v>
      </c>
      <c r="K755" s="36">
        <f t="shared" si="64"/>
        <v>24.775086505190309</v>
      </c>
      <c r="L755" s="39"/>
    </row>
    <row r="756" spans="2:12" s="16" customFormat="1" ht="15.75" x14ac:dyDescent="0.25">
      <c r="B756" s="91"/>
      <c r="C756" s="68"/>
      <c r="D756" s="101"/>
      <c r="E756" s="68">
        <v>1445</v>
      </c>
      <c r="F756" s="95"/>
      <c r="G756" s="69">
        <v>35</v>
      </c>
      <c r="H756" s="69">
        <v>62</v>
      </c>
      <c r="I756" s="69">
        <v>41</v>
      </c>
      <c r="J756" s="25">
        <f t="shared" si="63"/>
        <v>46</v>
      </c>
      <c r="K756" s="36">
        <f t="shared" si="64"/>
        <v>3.183391003460208</v>
      </c>
      <c r="L756" s="39"/>
    </row>
    <row r="757" spans="2:12" s="16" customFormat="1" ht="15.75" customHeight="1" x14ac:dyDescent="0.25">
      <c r="B757" s="90">
        <f>SUM(B755,1)</f>
        <v>381</v>
      </c>
      <c r="C757" s="68">
        <v>4191915</v>
      </c>
      <c r="D757" s="100" t="s">
        <v>492</v>
      </c>
      <c r="E757" s="68">
        <v>910</v>
      </c>
      <c r="F757" s="94" t="s">
        <v>267</v>
      </c>
      <c r="G757" s="69">
        <v>109</v>
      </c>
      <c r="H757" s="69">
        <v>202</v>
      </c>
      <c r="I757" s="69">
        <v>158</v>
      </c>
      <c r="J757" s="25">
        <f t="shared" si="63"/>
        <v>156.33333333333334</v>
      </c>
      <c r="K757" s="36">
        <f t="shared" si="64"/>
        <v>17.179487179487179</v>
      </c>
      <c r="L757" s="39"/>
    </row>
    <row r="758" spans="2:12" s="16" customFormat="1" ht="15.75" x14ac:dyDescent="0.25">
      <c r="B758" s="91"/>
      <c r="C758" s="68"/>
      <c r="D758" s="101"/>
      <c r="E758" s="68">
        <v>910</v>
      </c>
      <c r="F758" s="95"/>
      <c r="G758" s="69">
        <v>98</v>
      </c>
      <c r="H758" s="69">
        <v>79</v>
      </c>
      <c r="I758" s="69">
        <v>141</v>
      </c>
      <c r="J758" s="25">
        <f t="shared" si="63"/>
        <v>106</v>
      </c>
      <c r="K758" s="36">
        <f t="shared" si="64"/>
        <v>11.648351648351648</v>
      </c>
      <c r="L758" s="39"/>
    </row>
    <row r="759" spans="2:12" s="16" customFormat="1" ht="15.75" customHeight="1" x14ac:dyDescent="0.25">
      <c r="B759" s="90">
        <f>SUM(B757,1)</f>
        <v>382</v>
      </c>
      <c r="C759" s="68">
        <v>4191918</v>
      </c>
      <c r="D759" s="100" t="s">
        <v>506</v>
      </c>
      <c r="E759" s="68">
        <v>910</v>
      </c>
      <c r="F759" s="94" t="s">
        <v>267</v>
      </c>
      <c r="G759" s="69">
        <v>153</v>
      </c>
      <c r="H759" s="69">
        <v>132</v>
      </c>
      <c r="I759" s="69">
        <v>129</v>
      </c>
      <c r="J759" s="25">
        <f t="shared" si="63"/>
        <v>138</v>
      </c>
      <c r="K759" s="36">
        <f t="shared" ref="K759:K760" si="65">J759/E759*100</f>
        <v>15.164835164835164</v>
      </c>
      <c r="L759" s="39"/>
    </row>
    <row r="760" spans="2:12" s="16" customFormat="1" ht="15.75" x14ac:dyDescent="0.25">
      <c r="B760" s="91"/>
      <c r="C760" s="68"/>
      <c r="D760" s="101"/>
      <c r="E760" s="68">
        <v>910</v>
      </c>
      <c r="F760" s="95"/>
      <c r="G760" s="69">
        <v>270</v>
      </c>
      <c r="H760" s="69">
        <v>246</v>
      </c>
      <c r="I760" s="69">
        <v>225</v>
      </c>
      <c r="J760" s="25">
        <f t="shared" si="63"/>
        <v>247</v>
      </c>
      <c r="K760" s="36">
        <f t="shared" si="65"/>
        <v>27.142857142857142</v>
      </c>
      <c r="L760" s="39"/>
    </row>
    <row r="761" spans="2:12" s="16" customFormat="1" ht="15.75" customHeight="1" x14ac:dyDescent="0.25">
      <c r="B761" s="90">
        <f>SUM(B759,1)</f>
        <v>383</v>
      </c>
      <c r="C761" s="68">
        <v>4191919</v>
      </c>
      <c r="D761" s="100" t="s">
        <v>507</v>
      </c>
      <c r="E761" s="68">
        <v>1445</v>
      </c>
      <c r="F761" s="94" t="s">
        <v>267</v>
      </c>
      <c r="G761" s="69">
        <v>93</v>
      </c>
      <c r="H761" s="69">
        <v>75</v>
      </c>
      <c r="I761" s="69">
        <v>52</v>
      </c>
      <c r="J761" s="25">
        <f t="shared" si="63"/>
        <v>73.333333333333329</v>
      </c>
      <c r="K761" s="36">
        <f t="shared" ref="K761:K762" si="66">J761/E761*100</f>
        <v>5.0749711649365628</v>
      </c>
      <c r="L761" s="39"/>
    </row>
    <row r="762" spans="2:12" s="16" customFormat="1" ht="15.75" x14ac:dyDescent="0.25">
      <c r="B762" s="91"/>
      <c r="C762" s="68"/>
      <c r="D762" s="101"/>
      <c r="E762" s="68">
        <v>1445</v>
      </c>
      <c r="F762" s="95"/>
      <c r="G762" s="69">
        <v>49</v>
      </c>
      <c r="H762" s="69">
        <v>39</v>
      </c>
      <c r="I762" s="69">
        <v>28</v>
      </c>
      <c r="J762" s="25">
        <f t="shared" si="63"/>
        <v>38.666666666666664</v>
      </c>
      <c r="K762" s="36">
        <f t="shared" si="66"/>
        <v>2.6758938869665512</v>
      </c>
      <c r="L762" s="39"/>
    </row>
    <row r="763" spans="2:12" s="16" customFormat="1" ht="15.75" customHeight="1" x14ac:dyDescent="0.25">
      <c r="B763" s="90">
        <v>384</v>
      </c>
      <c r="C763" s="73">
        <v>4231804</v>
      </c>
      <c r="D763" s="100" t="s">
        <v>215</v>
      </c>
      <c r="E763" s="73">
        <v>588</v>
      </c>
      <c r="F763" s="94" t="s">
        <v>268</v>
      </c>
      <c r="G763" s="69">
        <v>42</v>
      </c>
      <c r="H763" s="69">
        <v>31</v>
      </c>
      <c r="I763" s="69">
        <v>46</v>
      </c>
      <c r="J763" s="25">
        <f t="shared" si="63"/>
        <v>39.666666666666664</v>
      </c>
      <c r="K763" s="36">
        <f t="shared" si="64"/>
        <v>6.746031746031746</v>
      </c>
      <c r="L763" s="39"/>
    </row>
    <row r="764" spans="2:12" s="16" customFormat="1" ht="15.75" x14ac:dyDescent="0.25">
      <c r="B764" s="91"/>
      <c r="C764" s="73"/>
      <c r="D764" s="101"/>
      <c r="E764" s="73">
        <v>588</v>
      </c>
      <c r="F764" s="95"/>
      <c r="G764" s="69">
        <v>65</v>
      </c>
      <c r="H764" s="69">
        <v>101</v>
      </c>
      <c r="I764" s="69">
        <v>47</v>
      </c>
      <c r="J764" s="25">
        <f t="shared" si="63"/>
        <v>71</v>
      </c>
      <c r="K764" s="36">
        <f t="shared" si="64"/>
        <v>12.074829931972788</v>
      </c>
      <c r="L764" s="39"/>
    </row>
    <row r="765" spans="2:12" s="16" customFormat="1" ht="15.75" customHeight="1" x14ac:dyDescent="0.25">
      <c r="B765" s="90">
        <f>SUM(B763,1)</f>
        <v>385</v>
      </c>
      <c r="C765" s="68">
        <v>4231801</v>
      </c>
      <c r="D765" s="100" t="s">
        <v>493</v>
      </c>
      <c r="E765" s="68">
        <v>910</v>
      </c>
      <c r="F765" s="94" t="s">
        <v>268</v>
      </c>
      <c r="G765" s="69">
        <v>195</v>
      </c>
      <c r="H765" s="69">
        <v>244</v>
      </c>
      <c r="I765" s="69">
        <v>324</v>
      </c>
      <c r="J765" s="25">
        <f t="shared" si="63"/>
        <v>254.33333333333334</v>
      </c>
      <c r="K765" s="36">
        <f t="shared" si="64"/>
        <v>27.948717948717949</v>
      </c>
      <c r="L765" s="39"/>
    </row>
    <row r="766" spans="2:12" s="16" customFormat="1" ht="15.75" x14ac:dyDescent="0.25">
      <c r="B766" s="91"/>
      <c r="C766" s="68"/>
      <c r="D766" s="101"/>
      <c r="E766" s="68">
        <v>910</v>
      </c>
      <c r="F766" s="95"/>
      <c r="G766" s="69">
        <v>173</v>
      </c>
      <c r="H766" s="69">
        <v>132</v>
      </c>
      <c r="I766" s="69">
        <v>139</v>
      </c>
      <c r="J766" s="25">
        <f t="shared" si="63"/>
        <v>148</v>
      </c>
      <c r="K766" s="36">
        <f t="shared" si="64"/>
        <v>16.263736263736263</v>
      </c>
      <c r="L766" s="39"/>
    </row>
    <row r="767" spans="2:12" s="16" customFormat="1" ht="15.75" customHeight="1" x14ac:dyDescent="0.25">
      <c r="B767" s="90">
        <f>SUM(B765,1)</f>
        <v>386</v>
      </c>
      <c r="C767" s="68">
        <v>4231802</v>
      </c>
      <c r="D767" s="100" t="s">
        <v>494</v>
      </c>
      <c r="E767" s="68">
        <v>910</v>
      </c>
      <c r="F767" s="94" t="s">
        <v>268</v>
      </c>
      <c r="G767" s="69">
        <v>230</v>
      </c>
      <c r="H767" s="69">
        <v>262</v>
      </c>
      <c r="I767" s="69">
        <v>249</v>
      </c>
      <c r="J767" s="25">
        <f t="shared" si="63"/>
        <v>247</v>
      </c>
      <c r="K767" s="36">
        <f t="shared" si="64"/>
        <v>27.142857142857142</v>
      </c>
      <c r="L767" s="39"/>
    </row>
    <row r="768" spans="2:12" s="16" customFormat="1" ht="15.75" x14ac:dyDescent="0.25">
      <c r="B768" s="91"/>
      <c r="C768" s="68"/>
      <c r="D768" s="101"/>
      <c r="E768" s="68">
        <v>910</v>
      </c>
      <c r="F768" s="95"/>
      <c r="G768" s="69">
        <v>15</v>
      </c>
      <c r="H768" s="69">
        <v>20</v>
      </c>
      <c r="I768" s="69">
        <v>15</v>
      </c>
      <c r="J768" s="25">
        <f t="shared" si="63"/>
        <v>16.666666666666668</v>
      </c>
      <c r="K768" s="36">
        <f t="shared" si="64"/>
        <v>1.8315018315018317</v>
      </c>
      <c r="L768" s="39"/>
    </row>
    <row r="769" spans="2:12" s="16" customFormat="1" ht="15.75" customHeight="1" x14ac:dyDescent="0.25">
      <c r="B769" s="90">
        <f>SUM(B767,1)</f>
        <v>387</v>
      </c>
      <c r="C769" s="68">
        <v>4231803</v>
      </c>
      <c r="D769" s="100" t="s">
        <v>495</v>
      </c>
      <c r="E769" s="68">
        <v>910</v>
      </c>
      <c r="F769" s="94" t="s">
        <v>268</v>
      </c>
      <c r="G769" s="69">
        <v>335</v>
      </c>
      <c r="H769" s="69">
        <v>387</v>
      </c>
      <c r="I769" s="69">
        <v>385</v>
      </c>
      <c r="J769" s="25">
        <f t="shared" si="63"/>
        <v>369</v>
      </c>
      <c r="K769" s="36">
        <f t="shared" si="64"/>
        <v>40.549450549450547</v>
      </c>
      <c r="L769" s="39"/>
    </row>
    <row r="770" spans="2:12" s="16" customFormat="1" ht="15.75" x14ac:dyDescent="0.25">
      <c r="B770" s="91"/>
      <c r="C770" s="68"/>
      <c r="D770" s="101"/>
      <c r="E770" s="68">
        <v>910</v>
      </c>
      <c r="F770" s="95"/>
      <c r="G770" s="69">
        <v>62</v>
      </c>
      <c r="H770" s="69">
        <v>45</v>
      </c>
      <c r="I770" s="69">
        <v>44</v>
      </c>
      <c r="J770" s="25">
        <f t="shared" si="63"/>
        <v>50.333333333333336</v>
      </c>
      <c r="K770" s="36">
        <f t="shared" si="64"/>
        <v>5.5311355311355319</v>
      </c>
      <c r="L770" s="39"/>
    </row>
    <row r="771" spans="2:12" s="16" customFormat="1" ht="15.75" customHeight="1" x14ac:dyDescent="0.25">
      <c r="B771" s="90">
        <f>SUM(B769,1)</f>
        <v>388</v>
      </c>
      <c r="C771" s="68">
        <v>4231808</v>
      </c>
      <c r="D771" s="100" t="s">
        <v>496</v>
      </c>
      <c r="E771" s="68">
        <v>1445</v>
      </c>
      <c r="F771" s="94" t="s">
        <v>268</v>
      </c>
      <c r="G771" s="69">
        <v>68</v>
      </c>
      <c r="H771" s="69">
        <v>97</v>
      </c>
      <c r="I771" s="69">
        <v>72</v>
      </c>
      <c r="J771" s="25">
        <f t="shared" si="63"/>
        <v>79</v>
      </c>
      <c r="K771" s="36">
        <f t="shared" si="64"/>
        <v>5.4671280276816603</v>
      </c>
      <c r="L771" s="39"/>
    </row>
    <row r="772" spans="2:12" s="16" customFormat="1" ht="15.75" x14ac:dyDescent="0.25">
      <c r="B772" s="91"/>
      <c r="C772" s="68"/>
      <c r="D772" s="101"/>
      <c r="E772" s="68">
        <v>1445</v>
      </c>
      <c r="F772" s="95"/>
      <c r="G772" s="69">
        <v>249</v>
      </c>
      <c r="H772" s="69">
        <v>286</v>
      </c>
      <c r="I772" s="69">
        <v>214</v>
      </c>
      <c r="J772" s="25">
        <f t="shared" si="63"/>
        <v>249.66666666666666</v>
      </c>
      <c r="K772" s="36">
        <f t="shared" si="64"/>
        <v>17.277970011534023</v>
      </c>
      <c r="L772" s="39"/>
    </row>
    <row r="773" spans="2:12" s="16" customFormat="1" ht="15.75" customHeight="1" x14ac:dyDescent="0.25">
      <c r="B773" s="90">
        <f>SUM(B771,1)</f>
        <v>389</v>
      </c>
      <c r="C773" s="68">
        <v>4231809</v>
      </c>
      <c r="D773" s="100" t="s">
        <v>216</v>
      </c>
      <c r="E773" s="68">
        <v>1445</v>
      </c>
      <c r="F773" s="94" t="s">
        <v>268</v>
      </c>
      <c r="G773" s="69">
        <v>152</v>
      </c>
      <c r="H773" s="69">
        <v>166</v>
      </c>
      <c r="I773" s="69">
        <v>177</v>
      </c>
      <c r="J773" s="25">
        <f t="shared" si="63"/>
        <v>165</v>
      </c>
      <c r="K773" s="36">
        <f t="shared" si="64"/>
        <v>11.418685121107266</v>
      </c>
      <c r="L773" s="39"/>
    </row>
    <row r="774" spans="2:12" s="16" customFormat="1" ht="15.75" x14ac:dyDescent="0.25">
      <c r="B774" s="91"/>
      <c r="C774" s="68"/>
      <c r="D774" s="101"/>
      <c r="E774" s="68">
        <v>1445</v>
      </c>
      <c r="F774" s="95"/>
      <c r="G774" s="69">
        <v>62</v>
      </c>
      <c r="H774" s="69">
        <v>68</v>
      </c>
      <c r="I774" s="69">
        <v>75</v>
      </c>
      <c r="J774" s="25">
        <f t="shared" si="63"/>
        <v>68.333333333333329</v>
      </c>
      <c r="K774" s="36">
        <f t="shared" si="64"/>
        <v>4.7289504036908871</v>
      </c>
      <c r="L774" s="39"/>
    </row>
    <row r="775" spans="2:12" s="16" customFormat="1" ht="15.75" customHeight="1" x14ac:dyDescent="0.25">
      <c r="B775" s="90">
        <f>SUM(B773,1)</f>
        <v>390</v>
      </c>
      <c r="C775" s="68">
        <v>4231810</v>
      </c>
      <c r="D775" s="100" t="s">
        <v>217</v>
      </c>
      <c r="E775" s="68">
        <v>1445</v>
      </c>
      <c r="F775" s="94" t="s">
        <v>268</v>
      </c>
      <c r="G775" s="69">
        <v>308</v>
      </c>
      <c r="H775" s="69">
        <v>258</v>
      </c>
      <c r="I775" s="69">
        <v>281</v>
      </c>
      <c r="J775" s="25">
        <f t="shared" si="63"/>
        <v>282.33333333333331</v>
      </c>
      <c r="K775" s="36">
        <f t="shared" si="64"/>
        <v>19.538638985005765</v>
      </c>
      <c r="L775" s="39"/>
    </row>
    <row r="776" spans="2:12" s="16" customFormat="1" ht="15.75" x14ac:dyDescent="0.25">
      <c r="B776" s="91"/>
      <c r="C776" s="68"/>
      <c r="D776" s="101"/>
      <c r="E776" s="68">
        <v>1445</v>
      </c>
      <c r="F776" s="95"/>
      <c r="G776" s="69">
        <v>80</v>
      </c>
      <c r="H776" s="69">
        <v>123</v>
      </c>
      <c r="I776" s="69">
        <v>108</v>
      </c>
      <c r="J776" s="25">
        <f t="shared" si="63"/>
        <v>103.66666666666667</v>
      </c>
      <c r="K776" s="36">
        <f t="shared" si="64"/>
        <v>7.1741637831603224</v>
      </c>
      <c r="L776" s="39"/>
    </row>
    <row r="777" spans="2:12" s="16" customFormat="1" ht="15.75" customHeight="1" x14ac:dyDescent="0.25">
      <c r="B777" s="90">
        <f>SUM(B775,1)</f>
        <v>391</v>
      </c>
      <c r="C777" s="73">
        <v>4231811</v>
      </c>
      <c r="D777" s="100" t="s">
        <v>511</v>
      </c>
      <c r="E777" s="73">
        <v>910</v>
      </c>
      <c r="F777" s="94" t="s">
        <v>268</v>
      </c>
      <c r="G777" s="69">
        <v>31</v>
      </c>
      <c r="H777" s="69">
        <v>35</v>
      </c>
      <c r="I777" s="69">
        <v>40</v>
      </c>
      <c r="J777" s="25">
        <f t="shared" si="63"/>
        <v>35.333333333333336</v>
      </c>
      <c r="K777" s="36">
        <f t="shared" si="64"/>
        <v>3.8827838827838828</v>
      </c>
      <c r="L777" s="39"/>
    </row>
    <row r="778" spans="2:12" s="16" customFormat="1" ht="15.75" x14ac:dyDescent="0.25">
      <c r="B778" s="91"/>
      <c r="C778" s="73"/>
      <c r="D778" s="101"/>
      <c r="E778" s="73">
        <v>910</v>
      </c>
      <c r="F778" s="95"/>
      <c r="G778" s="69">
        <v>217</v>
      </c>
      <c r="H778" s="69">
        <v>142</v>
      </c>
      <c r="I778" s="69">
        <v>157</v>
      </c>
      <c r="J778" s="25">
        <f t="shared" si="63"/>
        <v>172</v>
      </c>
      <c r="K778" s="36">
        <f t="shared" si="64"/>
        <v>18.901098901098901</v>
      </c>
      <c r="L778" s="39"/>
    </row>
    <row r="779" spans="2:12" s="16" customFormat="1" ht="15.75" customHeight="1" x14ac:dyDescent="0.25">
      <c r="B779" s="90">
        <f>SUM(B777,1)</f>
        <v>392</v>
      </c>
      <c r="C779" s="73">
        <v>4231812</v>
      </c>
      <c r="D779" s="100" t="s">
        <v>512</v>
      </c>
      <c r="E779" s="73">
        <v>910</v>
      </c>
      <c r="F779" s="94" t="s">
        <v>268</v>
      </c>
      <c r="G779" s="69">
        <v>162</v>
      </c>
      <c r="H779" s="69">
        <v>195</v>
      </c>
      <c r="I779" s="69">
        <v>217</v>
      </c>
      <c r="J779" s="25">
        <f t="shared" si="63"/>
        <v>191.33333333333334</v>
      </c>
      <c r="K779" s="36">
        <f t="shared" si="64"/>
        <v>21.025641025641026</v>
      </c>
      <c r="L779" s="39"/>
    </row>
    <row r="780" spans="2:12" s="16" customFormat="1" ht="15.75" x14ac:dyDescent="0.25">
      <c r="B780" s="91"/>
      <c r="C780" s="73"/>
      <c r="D780" s="101"/>
      <c r="E780" s="73">
        <v>910</v>
      </c>
      <c r="F780" s="95"/>
      <c r="G780" s="69">
        <v>12</v>
      </c>
      <c r="H780" s="69">
        <v>16</v>
      </c>
      <c r="I780" s="69">
        <v>19</v>
      </c>
      <c r="J780" s="25">
        <f t="shared" si="63"/>
        <v>15.666666666666666</v>
      </c>
      <c r="K780" s="36">
        <f t="shared" si="64"/>
        <v>1.7216117216117215</v>
      </c>
      <c r="L780" s="39"/>
    </row>
    <row r="781" spans="2:12" s="16" customFormat="1" ht="15.75" customHeight="1" x14ac:dyDescent="0.25">
      <c r="B781" s="90">
        <f>SUM(B779,1)</f>
        <v>393</v>
      </c>
      <c r="C781" s="73">
        <v>4231813</v>
      </c>
      <c r="D781" s="100" t="s">
        <v>513</v>
      </c>
      <c r="E781" s="73">
        <v>910</v>
      </c>
      <c r="F781" s="94" t="s">
        <v>268</v>
      </c>
      <c r="G781" s="69">
        <v>48</v>
      </c>
      <c r="H781" s="69">
        <v>41</v>
      </c>
      <c r="I781" s="69">
        <v>50</v>
      </c>
      <c r="J781" s="25">
        <f t="shared" si="63"/>
        <v>46.333333333333336</v>
      </c>
      <c r="K781" s="36">
        <f t="shared" si="64"/>
        <v>5.0915750915750912</v>
      </c>
      <c r="L781" s="39"/>
    </row>
    <row r="782" spans="2:12" s="16" customFormat="1" ht="15.75" x14ac:dyDescent="0.25">
      <c r="B782" s="91"/>
      <c r="C782" s="73"/>
      <c r="D782" s="101"/>
      <c r="E782" s="73">
        <v>910</v>
      </c>
      <c r="F782" s="95"/>
      <c r="G782" s="69">
        <v>208</v>
      </c>
      <c r="H782" s="69">
        <v>141</v>
      </c>
      <c r="I782" s="69">
        <v>150</v>
      </c>
      <c r="J782" s="25">
        <f t="shared" si="63"/>
        <v>166.33333333333334</v>
      </c>
      <c r="K782" s="36">
        <f t="shared" si="64"/>
        <v>18.278388278388281</v>
      </c>
      <c r="L782" s="39"/>
    </row>
    <row r="783" spans="2:12" s="16" customFormat="1" ht="15.75" customHeight="1" x14ac:dyDescent="0.25">
      <c r="B783" s="108">
        <f>SUM(B781,1)</f>
        <v>394</v>
      </c>
      <c r="C783" s="6">
        <v>4231814</v>
      </c>
      <c r="D783" s="116" t="s">
        <v>515</v>
      </c>
      <c r="E783" s="6">
        <v>910</v>
      </c>
      <c r="F783" s="102" t="s">
        <v>514</v>
      </c>
      <c r="G783" s="44">
        <v>60</v>
      </c>
      <c r="H783" s="44">
        <v>55</v>
      </c>
      <c r="I783" s="44">
        <v>59</v>
      </c>
      <c r="J783" s="25">
        <f t="shared" ref="J783:J784" si="67">(G783+H783+I783)/3</f>
        <v>58</v>
      </c>
      <c r="K783" s="36">
        <f t="shared" ref="K783:K784" si="68">J783/E783*100</f>
        <v>6.3736263736263732</v>
      </c>
      <c r="L783" s="39"/>
    </row>
    <row r="784" spans="2:12" s="16" customFormat="1" ht="15.75" x14ac:dyDescent="0.25">
      <c r="B784" s="109"/>
      <c r="C784" s="6"/>
      <c r="D784" s="117"/>
      <c r="E784" s="6">
        <v>910</v>
      </c>
      <c r="F784" s="103"/>
      <c r="G784" s="44">
        <v>57</v>
      </c>
      <c r="H784" s="44">
        <v>55</v>
      </c>
      <c r="I784" s="44">
        <v>68</v>
      </c>
      <c r="J784" s="25">
        <f t="shared" si="67"/>
        <v>60</v>
      </c>
      <c r="K784" s="36">
        <f t="shared" si="68"/>
        <v>6.593406593406594</v>
      </c>
      <c r="L784" s="39"/>
    </row>
    <row r="785" spans="2:12" s="16" customFormat="1" ht="15.75" customHeight="1" x14ac:dyDescent="0.25">
      <c r="B785" s="90">
        <f>SUM(B783,1)</f>
        <v>395</v>
      </c>
      <c r="C785" s="68">
        <v>4212101</v>
      </c>
      <c r="D785" s="100" t="s">
        <v>218</v>
      </c>
      <c r="E785" s="68">
        <v>910</v>
      </c>
      <c r="F785" s="94" t="s">
        <v>269</v>
      </c>
      <c r="G785" s="69">
        <v>105</v>
      </c>
      <c r="H785" s="69">
        <v>90</v>
      </c>
      <c r="I785" s="69">
        <v>141</v>
      </c>
      <c r="J785" s="25">
        <f t="shared" ref="J785:J838" si="69">(G785+H785+I785)/3</f>
        <v>112</v>
      </c>
      <c r="K785" s="36">
        <f t="shared" si="64"/>
        <v>12.307692307692308</v>
      </c>
      <c r="L785" s="39"/>
    </row>
    <row r="786" spans="2:12" s="16" customFormat="1" ht="15.75" x14ac:dyDescent="0.25">
      <c r="B786" s="91"/>
      <c r="C786" s="68"/>
      <c r="D786" s="101"/>
      <c r="E786" s="68">
        <v>910</v>
      </c>
      <c r="F786" s="95"/>
      <c r="G786" s="69">
        <v>160</v>
      </c>
      <c r="H786" s="69">
        <v>165</v>
      </c>
      <c r="I786" s="69">
        <v>175</v>
      </c>
      <c r="J786" s="25">
        <f t="shared" si="69"/>
        <v>166.66666666666666</v>
      </c>
      <c r="K786" s="36">
        <f t="shared" si="64"/>
        <v>18.315018315018314</v>
      </c>
      <c r="L786" s="39"/>
    </row>
    <row r="787" spans="2:12" s="16" customFormat="1" ht="15.75" customHeight="1" x14ac:dyDescent="0.25">
      <c r="B787" s="90">
        <f>SUM(B785,1)</f>
        <v>396</v>
      </c>
      <c r="C787" s="68">
        <v>4212102</v>
      </c>
      <c r="D787" s="100" t="s">
        <v>219</v>
      </c>
      <c r="E787" s="68">
        <v>910</v>
      </c>
      <c r="F787" s="94" t="s">
        <v>269</v>
      </c>
      <c r="G787" s="69">
        <v>295</v>
      </c>
      <c r="H787" s="69">
        <v>245</v>
      </c>
      <c r="I787" s="69">
        <v>320</v>
      </c>
      <c r="J787" s="25">
        <f t="shared" si="69"/>
        <v>286.66666666666669</v>
      </c>
      <c r="K787" s="36">
        <f t="shared" si="64"/>
        <v>31.501831501831507</v>
      </c>
      <c r="L787" s="39"/>
    </row>
    <row r="788" spans="2:12" s="16" customFormat="1" ht="15.75" x14ac:dyDescent="0.25">
      <c r="B788" s="91"/>
      <c r="C788" s="68"/>
      <c r="D788" s="101"/>
      <c r="E788" s="68">
        <v>910</v>
      </c>
      <c r="F788" s="95"/>
      <c r="G788" s="69">
        <v>85</v>
      </c>
      <c r="H788" s="69">
        <v>75</v>
      </c>
      <c r="I788" s="69">
        <v>80</v>
      </c>
      <c r="J788" s="25">
        <f t="shared" si="69"/>
        <v>80</v>
      </c>
      <c r="K788" s="36">
        <f t="shared" si="64"/>
        <v>8.791208791208792</v>
      </c>
      <c r="L788" s="39"/>
    </row>
    <row r="789" spans="2:12" s="16" customFormat="1" ht="15.75" customHeight="1" x14ac:dyDescent="0.25">
      <c r="B789" s="90">
        <f>SUM(B787,1)</f>
        <v>397</v>
      </c>
      <c r="C789" s="68">
        <v>4212104</v>
      </c>
      <c r="D789" s="100" t="s">
        <v>220</v>
      </c>
      <c r="E789" s="68">
        <v>1445</v>
      </c>
      <c r="F789" s="94" t="s">
        <v>269</v>
      </c>
      <c r="G789" s="69">
        <v>242</v>
      </c>
      <c r="H789" s="69">
        <v>230</v>
      </c>
      <c r="I789" s="69">
        <v>265</v>
      </c>
      <c r="J789" s="25">
        <f t="shared" si="69"/>
        <v>245.66666666666666</v>
      </c>
      <c r="K789" s="36">
        <f t="shared" si="64"/>
        <v>17.001153402537486</v>
      </c>
      <c r="L789" s="39"/>
    </row>
    <row r="790" spans="2:12" s="16" customFormat="1" ht="15.75" x14ac:dyDescent="0.25">
      <c r="B790" s="91"/>
      <c r="C790" s="68"/>
      <c r="D790" s="101"/>
      <c r="E790" s="68">
        <v>1445</v>
      </c>
      <c r="F790" s="95"/>
      <c r="G790" s="69">
        <v>265</v>
      </c>
      <c r="H790" s="69">
        <v>200</v>
      </c>
      <c r="I790" s="69">
        <v>215</v>
      </c>
      <c r="J790" s="25">
        <f t="shared" si="69"/>
        <v>226.66666666666666</v>
      </c>
      <c r="K790" s="36">
        <f t="shared" si="64"/>
        <v>15.686274509803921</v>
      </c>
      <c r="L790" s="39"/>
    </row>
    <row r="791" spans="2:12" s="16" customFormat="1" ht="15.75" customHeight="1" x14ac:dyDescent="0.25">
      <c r="B791" s="90">
        <f>SUM(B789,1)</f>
        <v>398</v>
      </c>
      <c r="C791" s="68">
        <v>4212108</v>
      </c>
      <c r="D791" s="100" t="s">
        <v>221</v>
      </c>
      <c r="E791" s="68">
        <v>910</v>
      </c>
      <c r="F791" s="94" t="s">
        <v>269</v>
      </c>
      <c r="G791" s="69">
        <v>130</v>
      </c>
      <c r="H791" s="69">
        <v>110</v>
      </c>
      <c r="I791" s="69">
        <v>105</v>
      </c>
      <c r="J791" s="25">
        <f t="shared" si="69"/>
        <v>115</v>
      </c>
      <c r="K791" s="36">
        <f t="shared" si="64"/>
        <v>12.637362637362637</v>
      </c>
      <c r="L791" s="39"/>
    </row>
    <row r="792" spans="2:12" s="3" customFormat="1" ht="21" customHeight="1" x14ac:dyDescent="0.25">
      <c r="B792" s="91"/>
      <c r="C792" s="68"/>
      <c r="D792" s="101"/>
      <c r="E792" s="68">
        <v>910</v>
      </c>
      <c r="F792" s="95"/>
      <c r="G792" s="69">
        <v>10</v>
      </c>
      <c r="H792" s="69">
        <v>10</v>
      </c>
      <c r="I792" s="69">
        <v>10</v>
      </c>
      <c r="J792" s="25">
        <f t="shared" si="69"/>
        <v>10</v>
      </c>
      <c r="K792" s="36">
        <f t="shared" si="64"/>
        <v>1.098901098901099</v>
      </c>
      <c r="L792" s="39"/>
    </row>
    <row r="793" spans="2:12" s="3" customFormat="1" ht="15.75" x14ac:dyDescent="0.25">
      <c r="B793" s="90">
        <f>SUM(B791,1)</f>
        <v>399</v>
      </c>
      <c r="C793" s="68">
        <v>4212106</v>
      </c>
      <c r="D793" s="100" t="s">
        <v>222</v>
      </c>
      <c r="E793" s="68">
        <v>910</v>
      </c>
      <c r="F793" s="94" t="s">
        <v>269</v>
      </c>
      <c r="G793" s="69">
        <v>75</v>
      </c>
      <c r="H793" s="69">
        <v>80</v>
      </c>
      <c r="I793" s="69">
        <v>70</v>
      </c>
      <c r="J793" s="25">
        <f t="shared" si="69"/>
        <v>75</v>
      </c>
      <c r="K793" s="36">
        <f t="shared" si="64"/>
        <v>8.2417582417582409</v>
      </c>
      <c r="L793" s="39"/>
    </row>
    <row r="794" spans="2:12" s="3" customFormat="1" ht="27" customHeight="1" x14ac:dyDescent="0.25">
      <c r="B794" s="91"/>
      <c r="C794" s="68"/>
      <c r="D794" s="101"/>
      <c r="E794" s="68">
        <v>910</v>
      </c>
      <c r="F794" s="95"/>
      <c r="G794" s="69">
        <v>170</v>
      </c>
      <c r="H794" s="69">
        <v>145</v>
      </c>
      <c r="I794" s="69">
        <v>148</v>
      </c>
      <c r="J794" s="25">
        <f t="shared" si="69"/>
        <v>154.33333333333334</v>
      </c>
      <c r="K794" s="36">
        <f t="shared" si="64"/>
        <v>16.95970695970696</v>
      </c>
      <c r="L794" s="39"/>
    </row>
    <row r="795" spans="2:12" s="3" customFormat="1" ht="15.75" x14ac:dyDescent="0.25">
      <c r="B795" s="90">
        <f>SUM(B793,1)</f>
        <v>400</v>
      </c>
      <c r="C795" s="68">
        <v>4212105</v>
      </c>
      <c r="D795" s="100" t="s">
        <v>223</v>
      </c>
      <c r="E795" s="68">
        <v>1445</v>
      </c>
      <c r="F795" s="94" t="s">
        <v>269</v>
      </c>
      <c r="G795" s="69">
        <v>250</v>
      </c>
      <c r="H795" s="69">
        <v>210</v>
      </c>
      <c r="I795" s="69">
        <v>215</v>
      </c>
      <c r="J795" s="25">
        <f t="shared" si="69"/>
        <v>225</v>
      </c>
      <c r="K795" s="36">
        <f t="shared" si="64"/>
        <v>15.570934256055363</v>
      </c>
      <c r="L795" s="39"/>
    </row>
    <row r="796" spans="2:12" s="3" customFormat="1" ht="15.75" customHeight="1" x14ac:dyDescent="0.25">
      <c r="B796" s="91"/>
      <c r="C796" s="68"/>
      <c r="D796" s="101"/>
      <c r="E796" s="68">
        <v>1445</v>
      </c>
      <c r="F796" s="95"/>
      <c r="G796" s="69">
        <v>130</v>
      </c>
      <c r="H796" s="69">
        <v>115</v>
      </c>
      <c r="I796" s="69">
        <v>135</v>
      </c>
      <c r="J796" s="25">
        <f t="shared" si="69"/>
        <v>126.66666666666667</v>
      </c>
      <c r="K796" s="36">
        <f t="shared" si="64"/>
        <v>8.7658592848904267</v>
      </c>
      <c r="L796" s="39"/>
    </row>
    <row r="797" spans="2:12" s="3" customFormat="1" ht="15.75" x14ac:dyDescent="0.25">
      <c r="B797" s="29">
        <v>420</v>
      </c>
      <c r="C797" s="4">
        <v>4231906</v>
      </c>
      <c r="D797" s="33" t="s">
        <v>224</v>
      </c>
      <c r="E797" s="4">
        <v>235</v>
      </c>
      <c r="F797" s="20" t="s">
        <v>308</v>
      </c>
      <c r="G797" s="44">
        <v>23</v>
      </c>
      <c r="H797" s="44">
        <v>10</v>
      </c>
      <c r="I797" s="44">
        <v>9</v>
      </c>
      <c r="J797" s="25">
        <f t="shared" si="69"/>
        <v>14</v>
      </c>
      <c r="K797" s="36">
        <f t="shared" si="64"/>
        <v>5.9574468085106389</v>
      </c>
      <c r="L797" s="39"/>
    </row>
    <row r="798" spans="2:12" s="3" customFormat="1" ht="15.75" customHeight="1" x14ac:dyDescent="0.25">
      <c r="B798" s="108">
        <v>421</v>
      </c>
      <c r="C798" s="112">
        <v>5000005</v>
      </c>
      <c r="D798" s="147" t="s">
        <v>336</v>
      </c>
      <c r="E798" s="26">
        <v>910</v>
      </c>
      <c r="F798" s="96" t="s">
        <v>345</v>
      </c>
      <c r="G798" s="44">
        <v>328</v>
      </c>
      <c r="H798" s="44">
        <v>298</v>
      </c>
      <c r="I798" s="44">
        <v>349</v>
      </c>
      <c r="J798" s="25">
        <f t="shared" si="69"/>
        <v>325</v>
      </c>
      <c r="K798" s="36">
        <f t="shared" ref="K798:K801" si="70">J798/E798*100</f>
        <v>35.714285714285715</v>
      </c>
      <c r="L798" s="39"/>
    </row>
    <row r="799" spans="2:12" s="3" customFormat="1" ht="15.75" x14ac:dyDescent="0.25">
      <c r="B799" s="109"/>
      <c r="C799" s="113"/>
      <c r="D799" s="148"/>
      <c r="E799" s="26">
        <v>910</v>
      </c>
      <c r="F799" s="97"/>
      <c r="G799" s="44">
        <v>203</v>
      </c>
      <c r="H799" s="44">
        <v>158</v>
      </c>
      <c r="I799" s="44">
        <v>171</v>
      </c>
      <c r="J799" s="25">
        <f t="shared" si="69"/>
        <v>177.33333333333334</v>
      </c>
      <c r="K799" s="36">
        <f t="shared" si="70"/>
        <v>19.487179487179489</v>
      </c>
      <c r="L799" s="39"/>
    </row>
    <row r="800" spans="2:12" s="3" customFormat="1" ht="15.75" customHeight="1" x14ac:dyDescent="0.25">
      <c r="B800" s="108">
        <v>422</v>
      </c>
      <c r="C800" s="120">
        <v>5010009</v>
      </c>
      <c r="D800" s="122" t="s">
        <v>497</v>
      </c>
      <c r="E800" s="26">
        <v>250</v>
      </c>
      <c r="F800" s="106" t="s">
        <v>310</v>
      </c>
      <c r="G800" s="44">
        <v>199</v>
      </c>
      <c r="H800" s="44">
        <v>241</v>
      </c>
      <c r="I800" s="44">
        <v>189</v>
      </c>
      <c r="J800" s="25">
        <f t="shared" si="69"/>
        <v>209.66666666666666</v>
      </c>
      <c r="K800" s="36">
        <f t="shared" si="70"/>
        <v>83.866666666666674</v>
      </c>
      <c r="L800" s="39"/>
    </row>
    <row r="801" spans="2:12" s="3" customFormat="1" ht="15.75" x14ac:dyDescent="0.25">
      <c r="B801" s="109"/>
      <c r="C801" s="121"/>
      <c r="D801" s="123"/>
      <c r="E801" s="26">
        <v>250</v>
      </c>
      <c r="F801" s="107"/>
      <c r="G801" s="44">
        <v>61</v>
      </c>
      <c r="H801" s="44">
        <v>62</v>
      </c>
      <c r="I801" s="44">
        <v>51</v>
      </c>
      <c r="J801" s="25">
        <f t="shared" si="69"/>
        <v>58</v>
      </c>
      <c r="K801" s="36">
        <f t="shared" si="70"/>
        <v>23.200000000000003</v>
      </c>
      <c r="L801" s="39"/>
    </row>
    <row r="802" spans="2:12" s="3" customFormat="1" ht="15.75" customHeight="1" x14ac:dyDescent="0.25">
      <c r="B802" s="108">
        <v>423</v>
      </c>
      <c r="C802" s="4">
        <v>5030013</v>
      </c>
      <c r="D802" s="110" t="s">
        <v>225</v>
      </c>
      <c r="E802" s="6">
        <v>1445</v>
      </c>
      <c r="F802" s="106" t="s">
        <v>310</v>
      </c>
      <c r="G802" s="44">
        <v>133</v>
      </c>
      <c r="H802" s="44">
        <v>122</v>
      </c>
      <c r="I802" s="44">
        <v>139</v>
      </c>
      <c r="J802" s="25">
        <f t="shared" si="69"/>
        <v>131.33333333333334</v>
      </c>
      <c r="K802" s="36">
        <f t="shared" ref="K802:K838" si="71">J802/E802*100</f>
        <v>9.08881199538639</v>
      </c>
      <c r="L802" s="39"/>
    </row>
    <row r="803" spans="2:12" s="3" customFormat="1" ht="15.75" x14ac:dyDescent="0.25">
      <c r="B803" s="109"/>
      <c r="C803" s="4"/>
      <c r="D803" s="111"/>
      <c r="E803" s="6">
        <v>1445</v>
      </c>
      <c r="F803" s="107"/>
      <c r="G803" s="44">
        <v>223</v>
      </c>
      <c r="H803" s="44">
        <v>194</v>
      </c>
      <c r="I803" s="44">
        <v>231</v>
      </c>
      <c r="J803" s="25">
        <f t="shared" si="69"/>
        <v>216</v>
      </c>
      <c r="K803" s="36">
        <f t="shared" si="71"/>
        <v>14.948096885813147</v>
      </c>
      <c r="L803" s="39"/>
    </row>
    <row r="804" spans="2:12" s="3" customFormat="1" ht="15.75" customHeight="1" x14ac:dyDescent="0.25">
      <c r="B804" s="108">
        <f>SUM(B802,1)</f>
        <v>424</v>
      </c>
      <c r="C804" s="4">
        <v>5030015</v>
      </c>
      <c r="D804" s="110" t="s">
        <v>226</v>
      </c>
      <c r="E804" s="6">
        <v>1445</v>
      </c>
      <c r="F804" s="106" t="s">
        <v>309</v>
      </c>
      <c r="G804" s="69">
        <v>123</v>
      </c>
      <c r="H804" s="69">
        <v>111</v>
      </c>
      <c r="I804" s="69">
        <v>123</v>
      </c>
      <c r="J804" s="25">
        <f t="shared" si="69"/>
        <v>119</v>
      </c>
      <c r="K804" s="36">
        <f t="shared" si="71"/>
        <v>8.235294117647058</v>
      </c>
      <c r="L804" s="39"/>
    </row>
    <row r="805" spans="2:12" s="3" customFormat="1" ht="15.75" x14ac:dyDescent="0.25">
      <c r="B805" s="109"/>
      <c r="C805" s="4"/>
      <c r="D805" s="111"/>
      <c r="E805" s="6">
        <v>1445</v>
      </c>
      <c r="F805" s="107"/>
      <c r="G805" s="69">
        <v>56</v>
      </c>
      <c r="H805" s="69">
        <v>39</v>
      </c>
      <c r="I805" s="69">
        <v>66</v>
      </c>
      <c r="J805" s="25">
        <f t="shared" si="69"/>
        <v>53.666666666666664</v>
      </c>
      <c r="K805" s="36">
        <f t="shared" si="71"/>
        <v>3.7139561707035753</v>
      </c>
      <c r="L805" s="39"/>
    </row>
    <row r="806" spans="2:12" s="3" customFormat="1" ht="15.75" customHeight="1" x14ac:dyDescent="0.25">
      <c r="B806" s="108">
        <v>425</v>
      </c>
      <c r="C806" s="124">
        <v>5070007</v>
      </c>
      <c r="D806" s="122" t="s">
        <v>337</v>
      </c>
      <c r="E806" s="6">
        <v>1445</v>
      </c>
      <c r="F806" s="96" t="s">
        <v>344</v>
      </c>
      <c r="G806" s="69">
        <v>55</v>
      </c>
      <c r="H806" s="69">
        <v>45</v>
      </c>
      <c r="I806" s="69">
        <v>44</v>
      </c>
      <c r="J806" s="25">
        <f t="shared" si="69"/>
        <v>48</v>
      </c>
      <c r="K806" s="36">
        <f t="shared" si="71"/>
        <v>3.3217993079584778</v>
      </c>
      <c r="L806" s="39"/>
    </row>
    <row r="807" spans="2:12" s="3" customFormat="1" ht="15.75" x14ac:dyDescent="0.25">
      <c r="B807" s="109"/>
      <c r="C807" s="125"/>
      <c r="D807" s="123"/>
      <c r="E807" s="6">
        <v>1445</v>
      </c>
      <c r="F807" s="97"/>
      <c r="G807" s="69">
        <v>11</v>
      </c>
      <c r="H807" s="69">
        <v>13</v>
      </c>
      <c r="I807" s="69">
        <v>13</v>
      </c>
      <c r="J807" s="25">
        <f t="shared" si="69"/>
        <v>12.333333333333334</v>
      </c>
      <c r="K807" s="36">
        <f t="shared" si="71"/>
        <v>0.85351787773933108</v>
      </c>
      <c r="L807" s="39"/>
    </row>
    <row r="808" spans="2:12" s="3" customFormat="1" ht="15.75" customHeight="1" x14ac:dyDescent="0.25">
      <c r="B808" s="108">
        <v>426</v>
      </c>
      <c r="C808" s="124">
        <v>5260007</v>
      </c>
      <c r="D808" s="122" t="s">
        <v>338</v>
      </c>
      <c r="E808" s="6">
        <v>1445</v>
      </c>
      <c r="F808" s="106" t="s">
        <v>342</v>
      </c>
      <c r="G808" s="69">
        <v>155</v>
      </c>
      <c r="H808" s="69">
        <v>168</v>
      </c>
      <c r="I808" s="69">
        <v>179</v>
      </c>
      <c r="J808" s="25">
        <f t="shared" si="69"/>
        <v>167.33333333333334</v>
      </c>
      <c r="K808" s="36">
        <f t="shared" si="71"/>
        <v>11.580161476355249</v>
      </c>
      <c r="L808" s="39"/>
    </row>
    <row r="809" spans="2:12" s="3" customFormat="1" ht="24" customHeight="1" x14ac:dyDescent="0.25">
      <c r="B809" s="109"/>
      <c r="C809" s="125"/>
      <c r="D809" s="123"/>
      <c r="E809" s="6">
        <v>1445</v>
      </c>
      <c r="F809" s="107"/>
      <c r="G809" s="69">
        <v>202</v>
      </c>
      <c r="H809" s="69">
        <v>199</v>
      </c>
      <c r="I809" s="69">
        <v>259</v>
      </c>
      <c r="J809" s="25">
        <f t="shared" si="69"/>
        <v>220</v>
      </c>
      <c r="K809" s="36">
        <f t="shared" si="71"/>
        <v>15.224913494809689</v>
      </c>
      <c r="L809" s="39"/>
    </row>
    <row r="810" spans="2:12" s="3" customFormat="1" ht="15.75" x14ac:dyDescent="0.25">
      <c r="B810" s="108">
        <v>427</v>
      </c>
      <c r="C810" s="4">
        <v>5010008</v>
      </c>
      <c r="D810" s="110" t="s">
        <v>498</v>
      </c>
      <c r="E810" s="6">
        <v>910</v>
      </c>
      <c r="F810" s="106" t="s">
        <v>341</v>
      </c>
      <c r="G810" s="69">
        <v>335</v>
      </c>
      <c r="H810" s="69">
        <v>400</v>
      </c>
      <c r="I810" s="69">
        <v>388</v>
      </c>
      <c r="J810" s="25">
        <f t="shared" si="69"/>
        <v>374.33333333333331</v>
      </c>
      <c r="K810" s="36">
        <f t="shared" si="71"/>
        <v>41.135531135531131</v>
      </c>
      <c r="L810" s="39"/>
    </row>
    <row r="811" spans="2:12" s="3" customFormat="1" ht="15.75" customHeight="1" x14ac:dyDescent="0.25">
      <c r="B811" s="109"/>
      <c r="C811" s="4"/>
      <c r="D811" s="111"/>
      <c r="E811" s="6">
        <v>910</v>
      </c>
      <c r="F811" s="107"/>
      <c r="G811" s="69">
        <v>190</v>
      </c>
      <c r="H811" s="69">
        <v>111</v>
      </c>
      <c r="I811" s="69">
        <v>190</v>
      </c>
      <c r="J811" s="25">
        <f t="shared" si="69"/>
        <v>163.66666666666666</v>
      </c>
      <c r="K811" s="36">
        <f t="shared" si="71"/>
        <v>17.985347985347985</v>
      </c>
      <c r="L811" s="39"/>
    </row>
    <row r="812" spans="2:12" s="3" customFormat="1" ht="31.5" x14ac:dyDescent="0.25">
      <c r="B812" s="58">
        <v>428</v>
      </c>
      <c r="C812" s="31">
        <v>5050005</v>
      </c>
      <c r="D812" s="32" t="s">
        <v>339</v>
      </c>
      <c r="E812" s="6">
        <v>1445</v>
      </c>
      <c r="F812" s="30" t="s">
        <v>346</v>
      </c>
      <c r="G812" s="69">
        <v>22</v>
      </c>
      <c r="H812" s="69">
        <v>30</v>
      </c>
      <c r="I812" s="69">
        <v>15</v>
      </c>
      <c r="J812" s="25">
        <f t="shared" si="69"/>
        <v>22.333333333333332</v>
      </c>
      <c r="K812" s="36">
        <f t="shared" si="71"/>
        <v>1.5455594002306803</v>
      </c>
      <c r="L812" s="39"/>
    </row>
    <row r="813" spans="2:12" s="3" customFormat="1" ht="15.75" customHeight="1" x14ac:dyDescent="0.25">
      <c r="B813" s="29">
        <v>429</v>
      </c>
      <c r="C813" s="31">
        <v>5040007</v>
      </c>
      <c r="D813" s="32" t="s">
        <v>340</v>
      </c>
      <c r="E813" s="6">
        <v>235</v>
      </c>
      <c r="F813" s="20" t="s">
        <v>347</v>
      </c>
      <c r="G813" s="69">
        <v>2</v>
      </c>
      <c r="H813" s="69">
        <v>3</v>
      </c>
      <c r="I813" s="69">
        <v>2</v>
      </c>
      <c r="J813" s="25">
        <f t="shared" si="69"/>
        <v>2.3333333333333335</v>
      </c>
      <c r="K813" s="36">
        <f t="shared" si="71"/>
        <v>0.99290780141843982</v>
      </c>
      <c r="L813" s="39"/>
    </row>
    <row r="814" spans="2:12" s="3" customFormat="1" ht="15.75" x14ac:dyDescent="0.25">
      <c r="B814" s="29">
        <f>SUM(B813,1)</f>
        <v>430</v>
      </c>
      <c r="C814" s="4">
        <v>5040006</v>
      </c>
      <c r="D814" s="34" t="s">
        <v>499</v>
      </c>
      <c r="E814" s="6">
        <v>250</v>
      </c>
      <c r="F814" s="20" t="s">
        <v>311</v>
      </c>
      <c r="G814" s="44">
        <v>15</v>
      </c>
      <c r="H814" s="44">
        <v>4</v>
      </c>
      <c r="I814" s="44">
        <v>19</v>
      </c>
      <c r="J814" s="25">
        <f t="shared" si="69"/>
        <v>12.666666666666666</v>
      </c>
      <c r="K814" s="36">
        <f t="shared" si="71"/>
        <v>5.0666666666666664</v>
      </c>
      <c r="L814" s="39"/>
    </row>
    <row r="815" spans="2:12" s="3" customFormat="1" ht="15.75" customHeight="1" x14ac:dyDescent="0.25">
      <c r="B815" s="90">
        <f>SUM(B814,1)</f>
        <v>431</v>
      </c>
      <c r="C815" s="68">
        <v>5040011</v>
      </c>
      <c r="D815" s="104" t="s">
        <v>227</v>
      </c>
      <c r="E815" s="73">
        <v>910</v>
      </c>
      <c r="F815" s="118" t="s">
        <v>312</v>
      </c>
      <c r="G815" s="69">
        <v>173</v>
      </c>
      <c r="H815" s="69">
        <v>144</v>
      </c>
      <c r="I815" s="69">
        <v>169</v>
      </c>
      <c r="J815" s="25">
        <f t="shared" si="69"/>
        <v>162</v>
      </c>
      <c r="K815" s="36">
        <f t="shared" si="71"/>
        <v>17.802197802197803</v>
      </c>
      <c r="L815" s="39"/>
    </row>
    <row r="816" spans="2:12" s="3" customFormat="1" ht="15.75" x14ac:dyDescent="0.25">
      <c r="B816" s="91"/>
      <c r="C816" s="68"/>
      <c r="D816" s="105"/>
      <c r="E816" s="73">
        <v>910</v>
      </c>
      <c r="F816" s="119"/>
      <c r="G816" s="69">
        <v>173</v>
      </c>
      <c r="H816" s="69">
        <v>137</v>
      </c>
      <c r="I816" s="69">
        <v>168</v>
      </c>
      <c r="J816" s="25">
        <f t="shared" si="69"/>
        <v>159.33333333333334</v>
      </c>
      <c r="K816" s="36">
        <f t="shared" si="71"/>
        <v>17.509157509157511</v>
      </c>
      <c r="L816" s="39"/>
    </row>
    <row r="817" spans="2:12" s="3" customFormat="1" ht="15.75" customHeight="1" x14ac:dyDescent="0.25">
      <c r="B817" s="90">
        <f>SUM(B815,1)</f>
        <v>432</v>
      </c>
      <c r="C817" s="68">
        <v>5040010</v>
      </c>
      <c r="D817" s="104" t="s">
        <v>228</v>
      </c>
      <c r="E817" s="73">
        <v>250</v>
      </c>
      <c r="F817" s="129" t="s">
        <v>516</v>
      </c>
      <c r="G817" s="69">
        <v>34</v>
      </c>
      <c r="H817" s="69">
        <v>62</v>
      </c>
      <c r="I817" s="69">
        <v>28</v>
      </c>
      <c r="J817" s="25">
        <f t="shared" si="69"/>
        <v>41.333333333333336</v>
      </c>
      <c r="K817" s="36">
        <f t="shared" si="71"/>
        <v>16.533333333333331</v>
      </c>
      <c r="L817" s="39"/>
    </row>
    <row r="818" spans="2:12" s="3" customFormat="1" ht="15.75" customHeight="1" x14ac:dyDescent="0.25">
      <c r="B818" s="91"/>
      <c r="C818" s="68"/>
      <c r="D818" s="105"/>
      <c r="E818" s="73">
        <v>250</v>
      </c>
      <c r="F818" s="130"/>
      <c r="G818" s="69">
        <v>0</v>
      </c>
      <c r="H818" s="69">
        <v>0</v>
      </c>
      <c r="I818" s="69">
        <v>0</v>
      </c>
      <c r="J818" s="25">
        <f t="shared" si="69"/>
        <v>0</v>
      </c>
      <c r="K818" s="36">
        <f t="shared" si="71"/>
        <v>0</v>
      </c>
      <c r="L818" s="39"/>
    </row>
    <row r="819" spans="2:12" s="3" customFormat="1" ht="15.75" customHeight="1" x14ac:dyDescent="0.25">
      <c r="B819" s="108">
        <f>SUM(B817,1)</f>
        <v>433</v>
      </c>
      <c r="C819" s="4">
        <v>5050009</v>
      </c>
      <c r="D819" s="110" t="s">
        <v>229</v>
      </c>
      <c r="E819" s="6">
        <v>910</v>
      </c>
      <c r="F819" s="114" t="s">
        <v>319</v>
      </c>
      <c r="G819" s="44">
        <v>128</v>
      </c>
      <c r="H819" s="44">
        <v>111</v>
      </c>
      <c r="I819" s="44">
        <v>138</v>
      </c>
      <c r="J819" s="25">
        <f t="shared" si="69"/>
        <v>125.66666666666667</v>
      </c>
      <c r="K819" s="36">
        <f t="shared" si="71"/>
        <v>13.80952380952381</v>
      </c>
      <c r="L819" s="39"/>
    </row>
    <row r="820" spans="2:12" s="3" customFormat="1" ht="15.75" customHeight="1" x14ac:dyDescent="0.25">
      <c r="B820" s="109"/>
      <c r="C820" s="4"/>
      <c r="D820" s="111"/>
      <c r="E820" s="6">
        <v>910</v>
      </c>
      <c r="F820" s="115"/>
      <c r="G820" s="44">
        <v>473</v>
      </c>
      <c r="H820" s="44">
        <v>444</v>
      </c>
      <c r="I820" s="44">
        <v>470</v>
      </c>
      <c r="J820" s="25">
        <f t="shared" si="69"/>
        <v>462.33333333333331</v>
      </c>
      <c r="K820" s="36">
        <f t="shared" si="71"/>
        <v>50.805860805860803</v>
      </c>
      <c r="L820" s="39"/>
    </row>
    <row r="821" spans="2:12" s="3" customFormat="1" ht="15.75" customHeight="1" x14ac:dyDescent="0.25">
      <c r="B821" s="29">
        <f>SUM(B819,1)</f>
        <v>434</v>
      </c>
      <c r="C821" s="4">
        <v>5060006</v>
      </c>
      <c r="D821" s="34" t="s">
        <v>230</v>
      </c>
      <c r="E821" s="6">
        <v>1445</v>
      </c>
      <c r="F821" s="20" t="s">
        <v>313</v>
      </c>
      <c r="G821" s="44">
        <v>423</v>
      </c>
      <c r="H821" s="44">
        <v>364</v>
      </c>
      <c r="I821" s="44">
        <v>414</v>
      </c>
      <c r="J821" s="25">
        <f t="shared" si="69"/>
        <v>400.33333333333331</v>
      </c>
      <c r="K821" s="36">
        <f t="shared" si="71"/>
        <v>27.704728950403691</v>
      </c>
      <c r="L821" s="39"/>
    </row>
    <row r="822" spans="2:12" s="3" customFormat="1" ht="15.75" customHeight="1" x14ac:dyDescent="0.25">
      <c r="B822" s="108">
        <f>SUM(B821,1)</f>
        <v>435</v>
      </c>
      <c r="C822" s="4">
        <v>5060008</v>
      </c>
      <c r="D822" s="110" t="s">
        <v>231</v>
      </c>
      <c r="E822" s="6">
        <v>588</v>
      </c>
      <c r="F822" s="106" t="s">
        <v>310</v>
      </c>
      <c r="G822" s="44">
        <v>115</v>
      </c>
      <c r="H822" s="44">
        <v>125</v>
      </c>
      <c r="I822" s="44">
        <v>121</v>
      </c>
      <c r="J822" s="25">
        <f t="shared" si="69"/>
        <v>120.33333333333333</v>
      </c>
      <c r="K822" s="36">
        <f t="shared" si="71"/>
        <v>20.464852607709748</v>
      </c>
      <c r="L822" s="39"/>
    </row>
    <row r="823" spans="2:12" s="3" customFormat="1" ht="15.75" customHeight="1" x14ac:dyDescent="0.25">
      <c r="B823" s="109"/>
      <c r="C823" s="4"/>
      <c r="D823" s="111"/>
      <c r="E823" s="6">
        <v>588</v>
      </c>
      <c r="F823" s="107"/>
      <c r="G823" s="44">
        <v>323</v>
      </c>
      <c r="H823" s="44">
        <v>284</v>
      </c>
      <c r="I823" s="44">
        <v>284</v>
      </c>
      <c r="J823" s="25">
        <f t="shared" si="69"/>
        <v>297</v>
      </c>
      <c r="K823" s="36">
        <f t="shared" si="71"/>
        <v>50.510204081632651</v>
      </c>
      <c r="L823" s="39"/>
    </row>
    <row r="824" spans="2:12" s="3" customFormat="1" ht="15.75" customHeight="1" x14ac:dyDescent="0.25">
      <c r="B824" s="90">
        <f>SUM(B822,1)</f>
        <v>436</v>
      </c>
      <c r="C824" s="68">
        <v>5060012</v>
      </c>
      <c r="D824" s="104" t="s">
        <v>232</v>
      </c>
      <c r="E824" s="73">
        <v>910</v>
      </c>
      <c r="F824" s="118" t="s">
        <v>317</v>
      </c>
      <c r="G824" s="69">
        <v>25</v>
      </c>
      <c r="H824" s="69">
        <v>24</v>
      </c>
      <c r="I824" s="69">
        <v>20</v>
      </c>
      <c r="J824" s="25">
        <f t="shared" si="69"/>
        <v>23</v>
      </c>
      <c r="K824" s="36">
        <f t="shared" si="71"/>
        <v>2.5274725274725274</v>
      </c>
      <c r="L824" s="39"/>
    </row>
    <row r="825" spans="2:12" s="3" customFormat="1" ht="15.75" customHeight="1" x14ac:dyDescent="0.25">
      <c r="B825" s="91"/>
      <c r="C825" s="68"/>
      <c r="D825" s="105"/>
      <c r="E825" s="73">
        <v>910</v>
      </c>
      <c r="F825" s="119"/>
      <c r="G825" s="69">
        <v>25</v>
      </c>
      <c r="H825" s="69">
        <v>26</v>
      </c>
      <c r="I825" s="69">
        <v>33</v>
      </c>
      <c r="J825" s="25">
        <f t="shared" si="69"/>
        <v>28</v>
      </c>
      <c r="K825" s="36">
        <f t="shared" si="71"/>
        <v>3.0769230769230771</v>
      </c>
      <c r="L825" s="39"/>
    </row>
    <row r="826" spans="2:12" s="3" customFormat="1" ht="15.75" customHeight="1" x14ac:dyDescent="0.25">
      <c r="B826" s="108">
        <f>SUM(B824,1)</f>
        <v>437</v>
      </c>
      <c r="C826" s="4">
        <v>5070001</v>
      </c>
      <c r="D826" s="110" t="s">
        <v>517</v>
      </c>
      <c r="E826" s="6">
        <v>910</v>
      </c>
      <c r="F826" s="126" t="s">
        <v>314</v>
      </c>
      <c r="G826" s="44">
        <v>378</v>
      </c>
      <c r="H826" s="44">
        <v>344</v>
      </c>
      <c r="I826" s="44">
        <v>384</v>
      </c>
      <c r="J826" s="25">
        <f t="shared" si="69"/>
        <v>368.66666666666669</v>
      </c>
      <c r="K826" s="36">
        <f t="shared" si="71"/>
        <v>40.512820512820511</v>
      </c>
      <c r="L826" s="39"/>
    </row>
    <row r="827" spans="2:12" s="3" customFormat="1" ht="15.75" x14ac:dyDescent="0.25">
      <c r="B827" s="109"/>
      <c r="C827" s="4"/>
      <c r="D827" s="111"/>
      <c r="E827" s="6">
        <v>910</v>
      </c>
      <c r="F827" s="128"/>
      <c r="G827" s="44">
        <v>326</v>
      </c>
      <c r="H827" s="44">
        <v>284</v>
      </c>
      <c r="I827" s="44">
        <v>334</v>
      </c>
      <c r="J827" s="25">
        <f t="shared" si="69"/>
        <v>314.66666666666669</v>
      </c>
      <c r="K827" s="36">
        <f t="shared" si="71"/>
        <v>34.578754578754584</v>
      </c>
      <c r="L827" s="39"/>
    </row>
    <row r="828" spans="2:12" s="3" customFormat="1" ht="15.75" customHeight="1" x14ac:dyDescent="0.25">
      <c r="B828" s="108">
        <f>SUM(B826,1)</f>
        <v>438</v>
      </c>
      <c r="C828" s="4">
        <v>5070002</v>
      </c>
      <c r="D828" s="110" t="s">
        <v>233</v>
      </c>
      <c r="E828" s="6">
        <v>910</v>
      </c>
      <c r="F828" s="128"/>
      <c r="G828" s="44">
        <v>377</v>
      </c>
      <c r="H828" s="44">
        <v>332</v>
      </c>
      <c r="I828" s="44">
        <v>367</v>
      </c>
      <c r="J828" s="25">
        <f t="shared" si="69"/>
        <v>358.66666666666669</v>
      </c>
      <c r="K828" s="36">
        <f t="shared" si="71"/>
        <v>39.413919413919416</v>
      </c>
      <c r="L828" s="39"/>
    </row>
    <row r="829" spans="2:12" s="3" customFormat="1" ht="15.75" x14ac:dyDescent="0.25">
      <c r="B829" s="109"/>
      <c r="C829" s="4"/>
      <c r="D829" s="111"/>
      <c r="E829" s="6">
        <v>910</v>
      </c>
      <c r="F829" s="128"/>
      <c r="G829" s="44">
        <v>328</v>
      </c>
      <c r="H829" s="44">
        <v>264</v>
      </c>
      <c r="I829" s="44">
        <v>311</v>
      </c>
      <c r="J829" s="25">
        <f t="shared" si="69"/>
        <v>301</v>
      </c>
      <c r="K829" s="36">
        <f t="shared" si="71"/>
        <v>33.076923076923073</v>
      </c>
      <c r="L829" s="39"/>
    </row>
    <row r="830" spans="2:12" s="3" customFormat="1" ht="31.5" customHeight="1" x14ac:dyDescent="0.25">
      <c r="B830" s="108">
        <f>SUM(B828,1)</f>
        <v>439</v>
      </c>
      <c r="C830" s="4">
        <v>5070003</v>
      </c>
      <c r="D830" s="110" t="s">
        <v>234</v>
      </c>
      <c r="E830" s="6">
        <v>910</v>
      </c>
      <c r="F830" s="128"/>
      <c r="G830" s="44">
        <v>332</v>
      </c>
      <c r="H830" s="44">
        <v>284</v>
      </c>
      <c r="I830" s="44">
        <v>314</v>
      </c>
      <c r="J830" s="25">
        <f t="shared" si="69"/>
        <v>310</v>
      </c>
      <c r="K830" s="36">
        <f t="shared" si="71"/>
        <v>34.065934065934066</v>
      </c>
      <c r="L830" s="39"/>
    </row>
    <row r="831" spans="2:12" ht="15.75" x14ac:dyDescent="0.25">
      <c r="B831" s="109"/>
      <c r="C831" s="4"/>
      <c r="D831" s="111"/>
      <c r="E831" s="6">
        <v>910</v>
      </c>
      <c r="F831" s="128"/>
      <c r="G831" s="44">
        <v>277</v>
      </c>
      <c r="H831" s="44">
        <v>249</v>
      </c>
      <c r="I831" s="44">
        <v>260</v>
      </c>
      <c r="J831" s="25">
        <f t="shared" si="69"/>
        <v>262</v>
      </c>
      <c r="K831" s="36">
        <f t="shared" si="71"/>
        <v>28.791208791208788</v>
      </c>
      <c r="L831" s="39"/>
    </row>
    <row r="832" spans="2:12" ht="15.75" customHeight="1" x14ac:dyDescent="0.25">
      <c r="B832" s="108">
        <f>SUM(B830,1)</f>
        <v>440</v>
      </c>
      <c r="C832" s="4">
        <v>5070004</v>
      </c>
      <c r="D832" s="110" t="s">
        <v>235</v>
      </c>
      <c r="E832" s="6">
        <v>588</v>
      </c>
      <c r="F832" s="128"/>
      <c r="G832" s="44">
        <v>179</v>
      </c>
      <c r="H832" s="44">
        <v>144</v>
      </c>
      <c r="I832" s="44">
        <v>184</v>
      </c>
      <c r="J832" s="25">
        <f t="shared" si="69"/>
        <v>169</v>
      </c>
      <c r="K832" s="36">
        <f t="shared" si="71"/>
        <v>28.741496598639454</v>
      </c>
      <c r="L832" s="39"/>
    </row>
    <row r="833" spans="2:12" ht="15.75" x14ac:dyDescent="0.25">
      <c r="B833" s="109"/>
      <c r="C833" s="4"/>
      <c r="D833" s="111"/>
      <c r="E833" s="6">
        <v>588</v>
      </c>
      <c r="F833" s="127"/>
      <c r="G833" s="44">
        <v>131</v>
      </c>
      <c r="H833" s="44">
        <v>84</v>
      </c>
      <c r="I833" s="44">
        <v>122</v>
      </c>
      <c r="J833" s="25">
        <f t="shared" si="69"/>
        <v>112.33333333333333</v>
      </c>
      <c r="K833" s="36">
        <f t="shared" si="71"/>
        <v>19.104308390022677</v>
      </c>
      <c r="L833" s="39"/>
    </row>
    <row r="834" spans="2:12" ht="15.75" x14ac:dyDescent="0.25">
      <c r="B834" s="108">
        <f>SUM(B832,1)</f>
        <v>441</v>
      </c>
      <c r="C834" s="4">
        <v>5260002</v>
      </c>
      <c r="D834" s="110" t="s">
        <v>518</v>
      </c>
      <c r="E834" s="6">
        <v>1445</v>
      </c>
      <c r="F834" s="106" t="s">
        <v>318</v>
      </c>
      <c r="G834" s="44">
        <v>166</v>
      </c>
      <c r="H834" s="44">
        <v>150</v>
      </c>
      <c r="I834" s="44">
        <v>159</v>
      </c>
      <c r="J834" s="25">
        <f t="shared" si="69"/>
        <v>158.33333333333334</v>
      </c>
      <c r="K834" s="36">
        <f t="shared" si="71"/>
        <v>10.957324106113035</v>
      </c>
      <c r="L834" s="39"/>
    </row>
    <row r="835" spans="2:12" ht="15.75" x14ac:dyDescent="0.25">
      <c r="B835" s="109"/>
      <c r="C835" s="4"/>
      <c r="D835" s="111"/>
      <c r="E835" s="6">
        <v>1445</v>
      </c>
      <c r="F835" s="107"/>
      <c r="G835" s="44">
        <v>150</v>
      </c>
      <c r="H835" s="44">
        <v>153</v>
      </c>
      <c r="I835" s="44">
        <v>138</v>
      </c>
      <c r="J835" s="25">
        <f t="shared" si="69"/>
        <v>147</v>
      </c>
      <c r="K835" s="36">
        <f t="shared" si="71"/>
        <v>10.173010380622838</v>
      </c>
    </row>
    <row r="836" spans="2:12" ht="15.75" x14ac:dyDescent="0.25">
      <c r="B836" s="108">
        <f>SUM(B834,1)</f>
        <v>442</v>
      </c>
      <c r="C836" s="4">
        <v>5260004</v>
      </c>
      <c r="D836" s="110" t="s">
        <v>236</v>
      </c>
      <c r="E836" s="6">
        <v>910</v>
      </c>
      <c r="F836" s="126" t="s">
        <v>315</v>
      </c>
      <c r="G836" s="44">
        <v>207</v>
      </c>
      <c r="H836" s="44">
        <v>204</v>
      </c>
      <c r="I836" s="44">
        <v>217</v>
      </c>
      <c r="J836" s="25">
        <f t="shared" si="69"/>
        <v>209.33333333333334</v>
      </c>
      <c r="K836" s="36">
        <f t="shared" si="71"/>
        <v>23.003663003663004</v>
      </c>
    </row>
    <row r="837" spans="2:12" ht="15.75" x14ac:dyDescent="0.25">
      <c r="B837" s="109"/>
      <c r="C837" s="4"/>
      <c r="D837" s="111"/>
      <c r="E837" s="6">
        <v>910</v>
      </c>
      <c r="F837" s="127"/>
      <c r="G837" s="44">
        <v>213</v>
      </c>
      <c r="H837" s="44">
        <v>184</v>
      </c>
      <c r="I837" s="44">
        <v>214</v>
      </c>
      <c r="J837" s="25">
        <f t="shared" si="69"/>
        <v>203.66666666666666</v>
      </c>
      <c r="K837" s="36">
        <f>J837/E837*100</f>
        <v>22.38095238095238</v>
      </c>
    </row>
    <row r="838" spans="2:12" ht="15.75" x14ac:dyDescent="0.25">
      <c r="B838" s="29">
        <f>SUM(B836,1)</f>
        <v>443</v>
      </c>
      <c r="C838" s="15" t="s">
        <v>237</v>
      </c>
      <c r="D838" s="33" t="s">
        <v>238</v>
      </c>
      <c r="E838" s="6">
        <v>235</v>
      </c>
      <c r="F838" s="20" t="s">
        <v>316</v>
      </c>
      <c r="G838" s="44">
        <v>64</v>
      </c>
      <c r="H838" s="44">
        <v>49</v>
      </c>
      <c r="I838" s="44">
        <v>74</v>
      </c>
      <c r="J838" s="25">
        <f t="shared" si="69"/>
        <v>62.333333333333336</v>
      </c>
      <c r="K838" s="36">
        <f t="shared" si="71"/>
        <v>26.524822695035461</v>
      </c>
    </row>
    <row r="839" spans="2:12" x14ac:dyDescent="0.25">
      <c r="K839" s="35"/>
    </row>
    <row r="840" spans="2:12" ht="27" customHeight="1" x14ac:dyDescent="0.25">
      <c r="B840" s="67" t="s">
        <v>540</v>
      </c>
      <c r="C840"/>
      <c r="D840"/>
      <c r="E840"/>
      <c r="F840" s="67"/>
      <c r="G840" s="67"/>
      <c r="H840" s="67"/>
      <c r="K840" s="35"/>
    </row>
    <row r="841" spans="2:12" x14ac:dyDescent="0.25">
      <c r="B841" t="s">
        <v>541</v>
      </c>
      <c r="C841"/>
      <c r="D841"/>
      <c r="E841"/>
      <c r="F841"/>
      <c r="G841"/>
      <c r="H841"/>
      <c r="K841" s="35"/>
    </row>
    <row r="842" spans="2:12" x14ac:dyDescent="0.25">
      <c r="B842"/>
      <c r="C842"/>
      <c r="D842"/>
      <c r="E842"/>
      <c r="F842"/>
      <c r="G842"/>
      <c r="H842"/>
      <c r="K842" s="35"/>
    </row>
    <row r="843" spans="2:12" x14ac:dyDescent="0.25">
      <c r="B843"/>
      <c r="C843"/>
      <c r="D843"/>
      <c r="E843"/>
      <c r="F843"/>
      <c r="G843"/>
      <c r="H843"/>
      <c r="K843" s="35"/>
    </row>
    <row r="844" spans="2:12" x14ac:dyDescent="0.25">
      <c r="K844" s="35"/>
    </row>
    <row r="845" spans="2:12" x14ac:dyDescent="0.25">
      <c r="K845" s="35"/>
    </row>
    <row r="846" spans="2:12" x14ac:dyDescent="0.25">
      <c r="K846" s="35"/>
    </row>
    <row r="847" spans="2:12" x14ac:dyDescent="0.25">
      <c r="K847" s="35"/>
    </row>
    <row r="848" spans="2:12" x14ac:dyDescent="0.25">
      <c r="K848" s="35"/>
    </row>
    <row r="849" spans="11:11" x14ac:dyDescent="0.25">
      <c r="K849" s="35"/>
    </row>
    <row r="850" spans="11:11" x14ac:dyDescent="0.25">
      <c r="K850" s="35"/>
    </row>
    <row r="851" spans="11:11" x14ac:dyDescent="0.25">
      <c r="K851" s="35"/>
    </row>
    <row r="852" spans="11:11" x14ac:dyDescent="0.25">
      <c r="K852" s="35"/>
    </row>
    <row r="853" spans="11:11" x14ac:dyDescent="0.25">
      <c r="K853" s="35"/>
    </row>
    <row r="854" spans="11:11" x14ac:dyDescent="0.25">
      <c r="K854" s="35"/>
    </row>
    <row r="855" spans="11:11" x14ac:dyDescent="0.25">
      <c r="K855" s="35"/>
    </row>
    <row r="856" spans="11:11" x14ac:dyDescent="0.25">
      <c r="K856" s="35"/>
    </row>
    <row r="857" spans="11:11" x14ac:dyDescent="0.25">
      <c r="K857" s="35"/>
    </row>
    <row r="858" spans="11:11" x14ac:dyDescent="0.25">
      <c r="K858" s="35"/>
    </row>
    <row r="859" spans="11:11" x14ac:dyDescent="0.25">
      <c r="K859" s="35"/>
    </row>
    <row r="860" spans="11:11" x14ac:dyDescent="0.25">
      <c r="K860" s="35"/>
    </row>
    <row r="861" spans="11:11" x14ac:dyDescent="0.25">
      <c r="K861" s="35"/>
    </row>
    <row r="862" spans="11:11" x14ac:dyDescent="0.25">
      <c r="K862" s="35"/>
    </row>
    <row r="863" spans="11:11" x14ac:dyDescent="0.25">
      <c r="K863" s="35"/>
    </row>
    <row r="864" spans="11:11" x14ac:dyDescent="0.25">
      <c r="K864" s="35"/>
    </row>
    <row r="865" spans="11:11" x14ac:dyDescent="0.25">
      <c r="K865" s="35"/>
    </row>
    <row r="866" spans="11:11" x14ac:dyDescent="0.25">
      <c r="K866" s="35"/>
    </row>
    <row r="867" spans="11:11" x14ac:dyDescent="0.25">
      <c r="K867" s="35"/>
    </row>
    <row r="868" spans="11:11" x14ac:dyDescent="0.25">
      <c r="K868" s="35"/>
    </row>
    <row r="869" spans="11:11" x14ac:dyDescent="0.25">
      <c r="K869" s="35"/>
    </row>
    <row r="870" spans="11:11" x14ac:dyDescent="0.25">
      <c r="K870" s="35"/>
    </row>
    <row r="871" spans="11:11" x14ac:dyDescent="0.25">
      <c r="K871" s="35"/>
    </row>
    <row r="872" spans="11:11" x14ac:dyDescent="0.25">
      <c r="K872" s="35"/>
    </row>
    <row r="873" spans="11:11" x14ac:dyDescent="0.25">
      <c r="K873" s="35"/>
    </row>
    <row r="874" spans="11:11" x14ac:dyDescent="0.25">
      <c r="K874" s="35"/>
    </row>
    <row r="875" spans="11:11" x14ac:dyDescent="0.25">
      <c r="K875" s="35"/>
    </row>
    <row r="876" spans="11:11" x14ac:dyDescent="0.25">
      <c r="K876" s="35"/>
    </row>
    <row r="877" spans="11:11" x14ac:dyDescent="0.25">
      <c r="K877" s="35"/>
    </row>
    <row r="878" spans="11:11" x14ac:dyDescent="0.25">
      <c r="K878" s="35"/>
    </row>
    <row r="879" spans="11:11" x14ac:dyDescent="0.25">
      <c r="K879" s="35"/>
    </row>
    <row r="880" spans="11:11" x14ac:dyDescent="0.25">
      <c r="K880" s="35"/>
    </row>
    <row r="881" spans="11:11" x14ac:dyDescent="0.25">
      <c r="K881" s="35"/>
    </row>
    <row r="882" spans="11:11" x14ac:dyDescent="0.25">
      <c r="K882" s="35"/>
    </row>
    <row r="883" spans="11:11" x14ac:dyDescent="0.25">
      <c r="K883" s="35"/>
    </row>
    <row r="884" spans="11:11" x14ac:dyDescent="0.25">
      <c r="K884" s="35"/>
    </row>
    <row r="885" spans="11:11" x14ac:dyDescent="0.25">
      <c r="K885" s="35"/>
    </row>
    <row r="886" spans="11:11" x14ac:dyDescent="0.25">
      <c r="K886" s="35"/>
    </row>
    <row r="887" spans="11:11" x14ac:dyDescent="0.25">
      <c r="K887" s="35"/>
    </row>
    <row r="888" spans="11:11" x14ac:dyDescent="0.25">
      <c r="K888" s="35"/>
    </row>
    <row r="889" spans="11:11" x14ac:dyDescent="0.25">
      <c r="K889" s="35"/>
    </row>
    <row r="890" spans="11:11" x14ac:dyDescent="0.25">
      <c r="K890" s="35"/>
    </row>
    <row r="891" spans="11:11" x14ac:dyDescent="0.25">
      <c r="K891" s="35"/>
    </row>
    <row r="892" spans="11:11" x14ac:dyDescent="0.25">
      <c r="K892" s="35"/>
    </row>
    <row r="893" spans="11:11" x14ac:dyDescent="0.25">
      <c r="K893" s="35"/>
    </row>
    <row r="894" spans="11:11" x14ac:dyDescent="0.25">
      <c r="K894" s="35"/>
    </row>
    <row r="895" spans="11:11" x14ac:dyDescent="0.25">
      <c r="K895" s="35"/>
    </row>
    <row r="896" spans="11:11" x14ac:dyDescent="0.25">
      <c r="K896" s="35"/>
    </row>
    <row r="897" spans="11:11" x14ac:dyDescent="0.25">
      <c r="K897" s="35"/>
    </row>
    <row r="898" spans="11:11" x14ac:dyDescent="0.25">
      <c r="K898" s="35"/>
    </row>
    <row r="899" spans="11:11" x14ac:dyDescent="0.25">
      <c r="K899" s="35"/>
    </row>
    <row r="900" spans="11:11" x14ac:dyDescent="0.25">
      <c r="K900" s="35"/>
    </row>
    <row r="901" spans="11:11" x14ac:dyDescent="0.25">
      <c r="K901" s="35"/>
    </row>
    <row r="902" spans="11:11" x14ac:dyDescent="0.25">
      <c r="K902" s="35"/>
    </row>
    <row r="903" spans="11:11" x14ac:dyDescent="0.25">
      <c r="K903" s="35"/>
    </row>
    <row r="904" spans="11:11" x14ac:dyDescent="0.25">
      <c r="K904" s="35"/>
    </row>
    <row r="905" spans="11:11" x14ac:dyDescent="0.25">
      <c r="K905" s="35"/>
    </row>
    <row r="906" spans="11:11" x14ac:dyDescent="0.25">
      <c r="K906" s="35"/>
    </row>
    <row r="907" spans="11:11" x14ac:dyDescent="0.25">
      <c r="K907" s="35"/>
    </row>
    <row r="908" spans="11:11" x14ac:dyDescent="0.25">
      <c r="K908" s="35"/>
    </row>
    <row r="909" spans="11:11" x14ac:dyDescent="0.25">
      <c r="K909" s="35"/>
    </row>
    <row r="910" spans="11:11" x14ac:dyDescent="0.25">
      <c r="K910" s="35"/>
    </row>
    <row r="911" spans="11:11" x14ac:dyDescent="0.25">
      <c r="K911" s="35"/>
    </row>
    <row r="912" spans="11:11" x14ac:dyDescent="0.25">
      <c r="K912" s="35"/>
    </row>
    <row r="913" spans="11:11" x14ac:dyDescent="0.25">
      <c r="K913" s="35"/>
    </row>
    <row r="914" spans="11:11" x14ac:dyDescent="0.25">
      <c r="K914" s="35"/>
    </row>
    <row r="915" spans="11:11" x14ac:dyDescent="0.25">
      <c r="K915" s="35"/>
    </row>
    <row r="916" spans="11:11" x14ac:dyDescent="0.25">
      <c r="K916" s="35"/>
    </row>
    <row r="917" spans="11:11" x14ac:dyDescent="0.25">
      <c r="K917" s="35"/>
    </row>
    <row r="918" spans="11:11" x14ac:dyDescent="0.25">
      <c r="K918" s="35"/>
    </row>
    <row r="919" spans="11:11" x14ac:dyDescent="0.25">
      <c r="K919" s="35"/>
    </row>
    <row r="920" spans="11:11" x14ac:dyDescent="0.25">
      <c r="K920" s="35"/>
    </row>
    <row r="921" spans="11:11" x14ac:dyDescent="0.25">
      <c r="K921" s="35"/>
    </row>
    <row r="922" spans="11:11" x14ac:dyDescent="0.25">
      <c r="K922" s="35"/>
    </row>
    <row r="923" spans="11:11" x14ac:dyDescent="0.25">
      <c r="K923" s="35"/>
    </row>
    <row r="924" spans="11:11" x14ac:dyDescent="0.25">
      <c r="K924" s="35"/>
    </row>
    <row r="925" spans="11:11" x14ac:dyDescent="0.25">
      <c r="K925" s="35"/>
    </row>
    <row r="926" spans="11:11" x14ac:dyDescent="0.25">
      <c r="K926" s="35"/>
    </row>
    <row r="927" spans="11:11" x14ac:dyDescent="0.25">
      <c r="K927" s="35"/>
    </row>
    <row r="928" spans="11:11" x14ac:dyDescent="0.25">
      <c r="K928" s="35"/>
    </row>
    <row r="929" spans="11:11" x14ac:dyDescent="0.25">
      <c r="K929" s="35"/>
    </row>
    <row r="930" spans="11:11" x14ac:dyDescent="0.25">
      <c r="K930" s="35"/>
    </row>
    <row r="931" spans="11:11" x14ac:dyDescent="0.25">
      <c r="K931" s="35"/>
    </row>
    <row r="932" spans="11:11" x14ac:dyDescent="0.25">
      <c r="K932" s="35"/>
    </row>
    <row r="933" spans="11:11" x14ac:dyDescent="0.25">
      <c r="K933" s="35"/>
    </row>
    <row r="934" spans="11:11" x14ac:dyDescent="0.25">
      <c r="K934" s="35"/>
    </row>
    <row r="935" spans="11:11" x14ac:dyDescent="0.25">
      <c r="K935" s="35"/>
    </row>
    <row r="936" spans="11:11" x14ac:dyDescent="0.25">
      <c r="K936" s="35"/>
    </row>
    <row r="937" spans="11:11" x14ac:dyDescent="0.25">
      <c r="K937" s="35"/>
    </row>
    <row r="938" spans="11:11" x14ac:dyDescent="0.25">
      <c r="K938" s="35"/>
    </row>
    <row r="939" spans="11:11" x14ac:dyDescent="0.25">
      <c r="K939" s="35"/>
    </row>
    <row r="940" spans="11:11" x14ac:dyDescent="0.25">
      <c r="K940" s="35"/>
    </row>
    <row r="941" spans="11:11" x14ac:dyDescent="0.25">
      <c r="K941" s="35"/>
    </row>
    <row r="942" spans="11:11" x14ac:dyDescent="0.25">
      <c r="K942" s="35"/>
    </row>
    <row r="943" spans="11:11" x14ac:dyDescent="0.25">
      <c r="K943" s="35"/>
    </row>
    <row r="944" spans="11:11" x14ac:dyDescent="0.25">
      <c r="K944" s="35"/>
    </row>
    <row r="945" spans="11:11" x14ac:dyDescent="0.25">
      <c r="K945" s="35"/>
    </row>
    <row r="946" spans="11:11" x14ac:dyDescent="0.25">
      <c r="K946" s="35"/>
    </row>
    <row r="947" spans="11:11" x14ac:dyDescent="0.25">
      <c r="K947" s="35"/>
    </row>
    <row r="948" spans="11:11" x14ac:dyDescent="0.25">
      <c r="K948" s="35"/>
    </row>
    <row r="949" spans="11:11" x14ac:dyDescent="0.25">
      <c r="K949" s="35"/>
    </row>
    <row r="950" spans="11:11" x14ac:dyDescent="0.25">
      <c r="K950" s="35"/>
    </row>
    <row r="951" spans="11:11" x14ac:dyDescent="0.25">
      <c r="K951" s="35"/>
    </row>
    <row r="952" spans="11:11" x14ac:dyDescent="0.25">
      <c r="K952" s="35"/>
    </row>
    <row r="953" spans="11:11" x14ac:dyDescent="0.25">
      <c r="K953" s="35"/>
    </row>
    <row r="954" spans="11:11" x14ac:dyDescent="0.25">
      <c r="K954" s="35"/>
    </row>
    <row r="955" spans="11:11" x14ac:dyDescent="0.25">
      <c r="K955" s="35"/>
    </row>
    <row r="956" spans="11:11" x14ac:dyDescent="0.25">
      <c r="K956" s="35"/>
    </row>
    <row r="957" spans="11:11" x14ac:dyDescent="0.25">
      <c r="K957" s="35"/>
    </row>
    <row r="958" spans="11:11" x14ac:dyDescent="0.25">
      <c r="K958" s="35"/>
    </row>
    <row r="959" spans="11:11" x14ac:dyDescent="0.25">
      <c r="K959" s="35"/>
    </row>
    <row r="960" spans="11:11" x14ac:dyDescent="0.25">
      <c r="K960" s="35"/>
    </row>
    <row r="961" spans="11:11" x14ac:dyDescent="0.25">
      <c r="K961" s="35"/>
    </row>
    <row r="962" spans="11:11" x14ac:dyDescent="0.25">
      <c r="K962" s="35"/>
    </row>
    <row r="963" spans="11:11" x14ac:dyDescent="0.25">
      <c r="K963" s="35"/>
    </row>
    <row r="964" spans="11:11" x14ac:dyDescent="0.25">
      <c r="K964" s="35"/>
    </row>
    <row r="965" spans="11:11" x14ac:dyDescent="0.25">
      <c r="K965" s="35"/>
    </row>
    <row r="966" spans="11:11" x14ac:dyDescent="0.25">
      <c r="K966" s="35"/>
    </row>
    <row r="967" spans="11:11" x14ac:dyDescent="0.25">
      <c r="K967" s="35"/>
    </row>
    <row r="968" spans="11:11" x14ac:dyDescent="0.25">
      <c r="K968" s="35"/>
    </row>
    <row r="969" spans="11:11" x14ac:dyDescent="0.25">
      <c r="K969" s="35"/>
    </row>
    <row r="970" spans="11:11" x14ac:dyDescent="0.25">
      <c r="K970" s="35"/>
    </row>
    <row r="971" spans="11:11" x14ac:dyDescent="0.25">
      <c r="K971" s="35"/>
    </row>
    <row r="972" spans="11:11" x14ac:dyDescent="0.25">
      <c r="K972" s="35"/>
    </row>
    <row r="973" spans="11:11" x14ac:dyDescent="0.25">
      <c r="K973" s="35"/>
    </row>
    <row r="974" spans="11:11" x14ac:dyDescent="0.25">
      <c r="K974" s="35"/>
    </row>
    <row r="975" spans="11:11" x14ac:dyDescent="0.25">
      <c r="K975" s="35"/>
    </row>
    <row r="976" spans="11:11" x14ac:dyDescent="0.25">
      <c r="K976" s="35"/>
    </row>
    <row r="977" spans="11:11" x14ac:dyDescent="0.25">
      <c r="K977" s="35"/>
    </row>
    <row r="978" spans="11:11" x14ac:dyDescent="0.25">
      <c r="K978" s="35"/>
    </row>
    <row r="979" spans="11:11" x14ac:dyDescent="0.25">
      <c r="K979" s="35"/>
    </row>
    <row r="980" spans="11:11" x14ac:dyDescent="0.25">
      <c r="K980" s="35"/>
    </row>
    <row r="981" spans="11:11" x14ac:dyDescent="0.25">
      <c r="K981" s="35"/>
    </row>
    <row r="982" spans="11:11" x14ac:dyDescent="0.25">
      <c r="K982" s="35"/>
    </row>
    <row r="983" spans="11:11" x14ac:dyDescent="0.25">
      <c r="K983" s="35"/>
    </row>
    <row r="984" spans="11:11" x14ac:dyDescent="0.25">
      <c r="K984" s="35"/>
    </row>
    <row r="985" spans="11:11" x14ac:dyDescent="0.25">
      <c r="K985" s="35"/>
    </row>
    <row r="986" spans="11:11" x14ac:dyDescent="0.25">
      <c r="K986" s="35"/>
    </row>
    <row r="987" spans="11:11" x14ac:dyDescent="0.25">
      <c r="K987" s="35"/>
    </row>
    <row r="988" spans="11:11" x14ac:dyDescent="0.25">
      <c r="K988" s="35"/>
    </row>
    <row r="989" spans="11:11" x14ac:dyDescent="0.25">
      <c r="K989" s="35"/>
    </row>
    <row r="990" spans="11:11" x14ac:dyDescent="0.25">
      <c r="K990" s="35"/>
    </row>
    <row r="991" spans="11:11" x14ac:dyDescent="0.25">
      <c r="K991" s="35"/>
    </row>
    <row r="992" spans="11:11" x14ac:dyDescent="0.25">
      <c r="K992" s="35"/>
    </row>
    <row r="993" spans="11:11" x14ac:dyDescent="0.25">
      <c r="K993" s="35"/>
    </row>
    <row r="994" spans="11:11" x14ac:dyDescent="0.25">
      <c r="K994" s="35"/>
    </row>
    <row r="995" spans="11:11" x14ac:dyDescent="0.25">
      <c r="K995" s="35"/>
    </row>
    <row r="996" spans="11:11" x14ac:dyDescent="0.25">
      <c r="K996" s="35"/>
    </row>
    <row r="997" spans="11:11" x14ac:dyDescent="0.25">
      <c r="K997" s="35"/>
    </row>
    <row r="998" spans="11:11" x14ac:dyDescent="0.25">
      <c r="K998" s="35"/>
    </row>
    <row r="999" spans="11:11" x14ac:dyDescent="0.25">
      <c r="K999" s="35"/>
    </row>
    <row r="1000" spans="11:11" x14ac:dyDescent="0.25">
      <c r="K1000" s="35"/>
    </row>
    <row r="1001" spans="11:11" x14ac:dyDescent="0.25">
      <c r="K1001" s="35"/>
    </row>
    <row r="1002" spans="11:11" x14ac:dyDescent="0.25">
      <c r="K1002" s="35"/>
    </row>
    <row r="1003" spans="11:11" x14ac:dyDescent="0.25">
      <c r="K1003" s="35"/>
    </row>
    <row r="1004" spans="11:11" x14ac:dyDescent="0.25">
      <c r="K1004" s="35"/>
    </row>
    <row r="1005" spans="11:11" x14ac:dyDescent="0.25">
      <c r="K1005" s="35"/>
    </row>
    <row r="1006" spans="11:11" x14ac:dyDescent="0.25">
      <c r="K1006" s="35"/>
    </row>
  </sheetData>
  <mergeCells count="1220">
    <mergeCell ref="B631:B632"/>
    <mergeCell ref="F631:F632"/>
    <mergeCell ref="F759:F760"/>
    <mergeCell ref="B761:B762"/>
    <mergeCell ref="D761:D762"/>
    <mergeCell ref="F761:F762"/>
    <mergeCell ref="B363:B364"/>
    <mergeCell ref="D363:D364"/>
    <mergeCell ref="F363:F364"/>
    <mergeCell ref="D623:D624"/>
    <mergeCell ref="B623:B624"/>
    <mergeCell ref="D180:D181"/>
    <mergeCell ref="D182:D183"/>
    <mergeCell ref="F180:F181"/>
    <mergeCell ref="F182:F183"/>
    <mergeCell ref="F184:F185"/>
    <mergeCell ref="D573:D574"/>
    <mergeCell ref="F573:F574"/>
    <mergeCell ref="D637:D638"/>
    <mergeCell ref="F637:F638"/>
    <mergeCell ref="F641:F642"/>
    <mergeCell ref="D705:D706"/>
    <mergeCell ref="F705:F706"/>
    <mergeCell ref="B651:B652"/>
    <mergeCell ref="D651:D652"/>
    <mergeCell ref="B647:B648"/>
    <mergeCell ref="D647:D648"/>
    <mergeCell ref="B649:B650"/>
    <mergeCell ref="D649:D650"/>
    <mergeCell ref="B633:B634"/>
    <mergeCell ref="D633:D634"/>
    <mergeCell ref="B629:B630"/>
    <mergeCell ref="D629:D630"/>
    <mergeCell ref="B621:B622"/>
    <mergeCell ref="D621:D622"/>
    <mergeCell ref="B587:B588"/>
    <mergeCell ref="D587:D588"/>
    <mergeCell ref="B282:B283"/>
    <mergeCell ref="B589:B590"/>
    <mergeCell ref="D589:D590"/>
    <mergeCell ref="B603:B604"/>
    <mergeCell ref="D603:D604"/>
    <mergeCell ref="B591:B592"/>
    <mergeCell ref="B645:B646"/>
    <mergeCell ref="D645:D646"/>
    <mergeCell ref="B635:B636"/>
    <mergeCell ref="D635:D636"/>
    <mergeCell ref="B639:B640"/>
    <mergeCell ref="D639:D640"/>
    <mergeCell ref="B643:B644"/>
    <mergeCell ref="D643:D644"/>
    <mergeCell ref="B627:B628"/>
    <mergeCell ref="D627:D628"/>
    <mergeCell ref="B625:B626"/>
    <mergeCell ref="D625:D626"/>
    <mergeCell ref="D593:D594"/>
    <mergeCell ref="D641:D642"/>
    <mergeCell ref="B637:B638"/>
    <mergeCell ref="B641:B642"/>
    <mergeCell ref="B581:B582"/>
    <mergeCell ref="D581:D582"/>
    <mergeCell ref="B583:B584"/>
    <mergeCell ref="D583:D584"/>
    <mergeCell ref="B619:B620"/>
    <mergeCell ref="D619:D620"/>
    <mergeCell ref="B615:B616"/>
    <mergeCell ref="D615:D616"/>
    <mergeCell ref="B617:B618"/>
    <mergeCell ref="D617:D618"/>
    <mergeCell ref="B585:B586"/>
    <mergeCell ref="D585:D586"/>
    <mergeCell ref="B609:B610"/>
    <mergeCell ref="D609:D610"/>
    <mergeCell ref="B607:B608"/>
    <mergeCell ref="D607:D608"/>
    <mergeCell ref="B601:B602"/>
    <mergeCell ref="D601:D602"/>
    <mergeCell ref="B595:B596"/>
    <mergeCell ref="D595:D596"/>
    <mergeCell ref="B613:B614"/>
    <mergeCell ref="D613:D614"/>
    <mergeCell ref="B605:B606"/>
    <mergeCell ref="D605:D606"/>
    <mergeCell ref="B611:B612"/>
    <mergeCell ref="D611:D612"/>
    <mergeCell ref="B599:B600"/>
    <mergeCell ref="D599:D600"/>
    <mergeCell ref="B597:B598"/>
    <mergeCell ref="D597:D598"/>
    <mergeCell ref="D591:D592"/>
    <mergeCell ref="B593:B594"/>
    <mergeCell ref="B561:B562"/>
    <mergeCell ref="D561:D562"/>
    <mergeCell ref="B571:B572"/>
    <mergeCell ref="D571:D572"/>
    <mergeCell ref="B563:B564"/>
    <mergeCell ref="D563:D564"/>
    <mergeCell ref="B565:B566"/>
    <mergeCell ref="D565:D566"/>
    <mergeCell ref="B567:B568"/>
    <mergeCell ref="D567:D568"/>
    <mergeCell ref="B569:B570"/>
    <mergeCell ref="D569:D570"/>
    <mergeCell ref="B579:B580"/>
    <mergeCell ref="D579:D580"/>
    <mergeCell ref="B575:B576"/>
    <mergeCell ref="D575:D576"/>
    <mergeCell ref="B577:B578"/>
    <mergeCell ref="D577:D578"/>
    <mergeCell ref="B573:B574"/>
    <mergeCell ref="B553:B554"/>
    <mergeCell ref="D553:D554"/>
    <mergeCell ref="B547:B548"/>
    <mergeCell ref="D547:D548"/>
    <mergeCell ref="B549:B550"/>
    <mergeCell ref="D549:D550"/>
    <mergeCell ref="B551:B552"/>
    <mergeCell ref="D551:D552"/>
    <mergeCell ref="B559:B560"/>
    <mergeCell ref="D559:D560"/>
    <mergeCell ref="B555:B556"/>
    <mergeCell ref="D555:D556"/>
    <mergeCell ref="B557:B558"/>
    <mergeCell ref="D557:D558"/>
    <mergeCell ref="B533:B534"/>
    <mergeCell ref="D533:D534"/>
    <mergeCell ref="B545:B546"/>
    <mergeCell ref="D545:D546"/>
    <mergeCell ref="B529:B530"/>
    <mergeCell ref="B539:B540"/>
    <mergeCell ref="D539:D540"/>
    <mergeCell ref="B543:B544"/>
    <mergeCell ref="D543:D544"/>
    <mergeCell ref="B494:B495"/>
    <mergeCell ref="B496:B497"/>
    <mergeCell ref="B527:B528"/>
    <mergeCell ref="B519:B520"/>
    <mergeCell ref="D519:D520"/>
    <mergeCell ref="D513:D514"/>
    <mergeCell ref="B537:B538"/>
    <mergeCell ref="D537:D538"/>
    <mergeCell ref="B531:B532"/>
    <mergeCell ref="D531:D532"/>
    <mergeCell ref="B535:B536"/>
    <mergeCell ref="D535:D536"/>
    <mergeCell ref="B541:B542"/>
    <mergeCell ref="D541:D542"/>
    <mergeCell ref="D529:D530"/>
    <mergeCell ref="B517:B518"/>
    <mergeCell ref="D517:D518"/>
    <mergeCell ref="B523:B524"/>
    <mergeCell ref="D523:D524"/>
    <mergeCell ref="D527:D528"/>
    <mergeCell ref="D525:D526"/>
    <mergeCell ref="B521:B522"/>
    <mergeCell ref="D521:D522"/>
    <mergeCell ref="B510:B511"/>
    <mergeCell ref="D510:D511"/>
    <mergeCell ref="B515:B516"/>
    <mergeCell ref="D515:D516"/>
    <mergeCell ref="B513:B514"/>
    <mergeCell ref="D11:D12"/>
    <mergeCell ref="B23:B24"/>
    <mergeCell ref="D13:D14"/>
    <mergeCell ref="B486:B487"/>
    <mergeCell ref="C27:C28"/>
    <mergeCell ref="D43:D44"/>
    <mergeCell ref="C49:C50"/>
    <mergeCell ref="B49:B50"/>
    <mergeCell ref="B27:B28"/>
    <mergeCell ref="B29:B30"/>
    <mergeCell ref="B57:B58"/>
    <mergeCell ref="D57:D58"/>
    <mergeCell ref="C57:C58"/>
    <mergeCell ref="C61:C62"/>
    <mergeCell ref="B59:B60"/>
    <mergeCell ref="C59:C60"/>
    <mergeCell ref="D59:D60"/>
    <mergeCell ref="D61:D62"/>
    <mergeCell ref="B61:B62"/>
    <mergeCell ref="B77:B78"/>
    <mergeCell ref="D77:D78"/>
    <mergeCell ref="C37:C38"/>
    <mergeCell ref="C29:C30"/>
    <mergeCell ref="D33:D34"/>
    <mergeCell ref="B35:B36"/>
    <mergeCell ref="C35:C36"/>
    <mergeCell ref="C33:C34"/>
    <mergeCell ref="B33:B34"/>
    <mergeCell ref="D37:D38"/>
    <mergeCell ref="B13:B14"/>
    <mergeCell ref="D25:D26"/>
    <mergeCell ref="C23:C24"/>
    <mergeCell ref="C25:C26"/>
    <mergeCell ref="C13:C14"/>
    <mergeCell ref="D486:D487"/>
    <mergeCell ref="B508:B509"/>
    <mergeCell ref="D508:D509"/>
    <mergeCell ref="B498:B499"/>
    <mergeCell ref="D498:D499"/>
    <mergeCell ref="B500:B501"/>
    <mergeCell ref="D500:D501"/>
    <mergeCell ref="B506:B507"/>
    <mergeCell ref="D506:D507"/>
    <mergeCell ref="B504:B505"/>
    <mergeCell ref="D488:D489"/>
    <mergeCell ref="D496:D497"/>
    <mergeCell ref="D504:D505"/>
    <mergeCell ref="B490:B491"/>
    <mergeCell ref="D490:D491"/>
    <mergeCell ref="B502:B503"/>
    <mergeCell ref="D502:D503"/>
    <mergeCell ref="D494:D495"/>
    <mergeCell ref="D39:D40"/>
    <mergeCell ref="D47:D48"/>
    <mergeCell ref="B45:B46"/>
    <mergeCell ref="C45:C46"/>
    <mergeCell ref="C39:C40"/>
    <mergeCell ref="B43:B44"/>
    <mergeCell ref="C43:C44"/>
    <mergeCell ref="B39:B40"/>
    <mergeCell ref="B81:B82"/>
    <mergeCell ref="D81:D82"/>
    <mergeCell ref="B37:B38"/>
    <mergeCell ref="K5:K6"/>
    <mergeCell ref="B3:B5"/>
    <mergeCell ref="B9:B10"/>
    <mergeCell ref="C9:C10"/>
    <mergeCell ref="D9:D10"/>
    <mergeCell ref="C7:C8"/>
    <mergeCell ref="G5:I5"/>
    <mergeCell ref="F7:F8"/>
    <mergeCell ref="F9:F10"/>
    <mergeCell ref="J5:J6"/>
    <mergeCell ref="D55:D56"/>
    <mergeCell ref="B41:B42"/>
    <mergeCell ref="C41:C42"/>
    <mergeCell ref="D41:D42"/>
    <mergeCell ref="D49:D50"/>
    <mergeCell ref="D45:D46"/>
    <mergeCell ref="B47:B48"/>
    <mergeCell ref="C47:C48"/>
    <mergeCell ref="B55:B56"/>
    <mergeCell ref="C55:C56"/>
    <mergeCell ref="D7:D8"/>
    <mergeCell ref="B7:B8"/>
    <mergeCell ref="D29:D30"/>
    <mergeCell ref="B31:B32"/>
    <mergeCell ref="D31:D32"/>
    <mergeCell ref="C31:C32"/>
    <mergeCell ref="B25:B26"/>
    <mergeCell ref="B11:B12"/>
    <mergeCell ref="C11:C12"/>
    <mergeCell ref="D23:D24"/>
    <mergeCell ref="D35:D36"/>
    <mergeCell ref="D27:D28"/>
    <mergeCell ref="B83:B84"/>
    <mergeCell ref="D83:D84"/>
    <mergeCell ref="B85:B86"/>
    <mergeCell ref="D85:D86"/>
    <mergeCell ref="B89:B90"/>
    <mergeCell ref="D89:D90"/>
    <mergeCell ref="B109:B110"/>
    <mergeCell ref="D109:D110"/>
    <mergeCell ref="B93:B94"/>
    <mergeCell ref="D93:D94"/>
    <mergeCell ref="B79:B80"/>
    <mergeCell ref="D79:D80"/>
    <mergeCell ref="B75:B76"/>
    <mergeCell ref="C75:C76"/>
    <mergeCell ref="D67:D68"/>
    <mergeCell ref="B63:B64"/>
    <mergeCell ref="C63:C64"/>
    <mergeCell ref="D63:D64"/>
    <mergeCell ref="B67:B68"/>
    <mergeCell ref="C67:C68"/>
    <mergeCell ref="B65:B66"/>
    <mergeCell ref="C65:C66"/>
    <mergeCell ref="D65:D66"/>
    <mergeCell ref="B69:B70"/>
    <mergeCell ref="C69:C70"/>
    <mergeCell ref="D69:D70"/>
    <mergeCell ref="C73:C74"/>
    <mergeCell ref="B71:B72"/>
    <mergeCell ref="C71:C72"/>
    <mergeCell ref="D71:D72"/>
    <mergeCell ref="D73:D74"/>
    <mergeCell ref="B73:B74"/>
    <mergeCell ref="B137:B138"/>
    <mergeCell ref="D137:D138"/>
    <mergeCell ref="B131:B132"/>
    <mergeCell ref="D131:D132"/>
    <mergeCell ref="B133:B134"/>
    <mergeCell ref="D133:D134"/>
    <mergeCell ref="B103:B104"/>
    <mergeCell ref="B97:B98"/>
    <mergeCell ref="D97:D98"/>
    <mergeCell ref="B95:B96"/>
    <mergeCell ref="D95:D96"/>
    <mergeCell ref="D103:D104"/>
    <mergeCell ref="B113:B114"/>
    <mergeCell ref="D113:D114"/>
    <mergeCell ref="B87:B88"/>
    <mergeCell ref="D87:D88"/>
    <mergeCell ref="D99:D100"/>
    <mergeCell ref="D91:D92"/>
    <mergeCell ref="D101:D102"/>
    <mergeCell ref="B91:B92"/>
    <mergeCell ref="B99:B100"/>
    <mergeCell ref="B101:B102"/>
    <mergeCell ref="D129:D130"/>
    <mergeCell ref="D75:D76"/>
    <mergeCell ref="B152:B153"/>
    <mergeCell ref="D152:D153"/>
    <mergeCell ref="B165:B166"/>
    <mergeCell ref="D165:D166"/>
    <mergeCell ref="B158:B159"/>
    <mergeCell ref="D158:D159"/>
    <mergeCell ref="B198:B199"/>
    <mergeCell ref="D198:D199"/>
    <mergeCell ref="B127:B128"/>
    <mergeCell ref="D127:D128"/>
    <mergeCell ref="B121:B122"/>
    <mergeCell ref="D121:D122"/>
    <mergeCell ref="B115:B116"/>
    <mergeCell ref="D115:D116"/>
    <mergeCell ref="D107:D108"/>
    <mergeCell ref="B105:B106"/>
    <mergeCell ref="D105:D106"/>
    <mergeCell ref="B107:B108"/>
    <mergeCell ref="B111:B112"/>
    <mergeCell ref="D111:D112"/>
    <mergeCell ref="B117:B118"/>
    <mergeCell ref="D117:D118"/>
    <mergeCell ref="B135:B136"/>
    <mergeCell ref="D135:D136"/>
    <mergeCell ref="B119:B120"/>
    <mergeCell ref="D119:D120"/>
    <mergeCell ref="B125:B126"/>
    <mergeCell ref="D125:D126"/>
    <mergeCell ref="B123:B124"/>
    <mergeCell ref="D123:D124"/>
    <mergeCell ref="B129:B130"/>
    <mergeCell ref="D228:D229"/>
    <mergeCell ref="B228:B229"/>
    <mergeCell ref="B176:B177"/>
    <mergeCell ref="D176:D177"/>
    <mergeCell ref="B192:B193"/>
    <mergeCell ref="D192:D193"/>
    <mergeCell ref="D190:D191"/>
    <mergeCell ref="B190:B191"/>
    <mergeCell ref="B186:B187"/>
    <mergeCell ref="D186:D187"/>
    <mergeCell ref="B188:B189"/>
    <mergeCell ref="D188:D189"/>
    <mergeCell ref="B194:B195"/>
    <mergeCell ref="D194:D195"/>
    <mergeCell ref="B141:B142"/>
    <mergeCell ref="D141:D142"/>
    <mergeCell ref="B139:B140"/>
    <mergeCell ref="D139:D140"/>
    <mergeCell ref="B145:B146"/>
    <mergeCell ref="D145:D146"/>
    <mergeCell ref="B143:B144"/>
    <mergeCell ref="D143:D144"/>
    <mergeCell ref="B156:B157"/>
    <mergeCell ref="D156:D157"/>
    <mergeCell ref="B150:B151"/>
    <mergeCell ref="D150:D151"/>
    <mergeCell ref="B148:B149"/>
    <mergeCell ref="D148:D149"/>
    <mergeCell ref="B224:B225"/>
    <mergeCell ref="D224:D225"/>
    <mergeCell ref="B210:B211"/>
    <mergeCell ref="D210:D211"/>
    <mergeCell ref="B226:B227"/>
    <mergeCell ref="D226:D227"/>
    <mergeCell ref="B214:B215"/>
    <mergeCell ref="D214:D215"/>
    <mergeCell ref="B220:B221"/>
    <mergeCell ref="D220:D221"/>
    <mergeCell ref="B218:B219"/>
    <mergeCell ref="D218:D219"/>
    <mergeCell ref="B200:B201"/>
    <mergeCell ref="D200:D201"/>
    <mergeCell ref="B154:B155"/>
    <mergeCell ref="D154:D155"/>
    <mergeCell ref="B222:B223"/>
    <mergeCell ref="D222:D223"/>
    <mergeCell ref="B167:B168"/>
    <mergeCell ref="D167:D168"/>
    <mergeCell ref="B172:B173"/>
    <mergeCell ref="D172:D173"/>
    <mergeCell ref="B178:B179"/>
    <mergeCell ref="D178:D179"/>
    <mergeCell ref="B212:B213"/>
    <mergeCell ref="D212:D213"/>
    <mergeCell ref="B202:B203"/>
    <mergeCell ref="D202:D203"/>
    <mergeCell ref="B204:B205"/>
    <mergeCell ref="D204:D205"/>
    <mergeCell ref="B208:B209"/>
    <mergeCell ref="D208:D209"/>
    <mergeCell ref="B206:B207"/>
    <mergeCell ref="D206:D207"/>
    <mergeCell ref="D196:D197"/>
    <mergeCell ref="B196:B197"/>
    <mergeCell ref="D254:D255"/>
    <mergeCell ref="B254:B255"/>
    <mergeCell ref="D234:D235"/>
    <mergeCell ref="B234:B235"/>
    <mergeCell ref="D242:D243"/>
    <mergeCell ref="B242:B243"/>
    <mergeCell ref="D240:D241"/>
    <mergeCell ref="B240:B241"/>
    <mergeCell ref="D230:D231"/>
    <mergeCell ref="B230:B231"/>
    <mergeCell ref="D232:D233"/>
    <mergeCell ref="B232:B233"/>
    <mergeCell ref="D258:D259"/>
    <mergeCell ref="B258:B259"/>
    <mergeCell ref="D250:D251"/>
    <mergeCell ref="B250:B251"/>
    <mergeCell ref="D256:D257"/>
    <mergeCell ref="B256:B257"/>
    <mergeCell ref="D248:D249"/>
    <mergeCell ref="B248:B249"/>
    <mergeCell ref="D236:D237"/>
    <mergeCell ref="B236:B237"/>
    <mergeCell ref="D238:D239"/>
    <mergeCell ref="B238:B239"/>
    <mergeCell ref="D244:D245"/>
    <mergeCell ref="B244:B245"/>
    <mergeCell ref="D252:D253"/>
    <mergeCell ref="B252:B253"/>
    <mergeCell ref="B246:B247"/>
    <mergeCell ref="D246:D247"/>
    <mergeCell ref="D260:D261"/>
    <mergeCell ref="B260:B261"/>
    <mergeCell ref="D262:D263"/>
    <mergeCell ref="B262:B263"/>
    <mergeCell ref="B284:B285"/>
    <mergeCell ref="D284:D285"/>
    <mergeCell ref="D268:D269"/>
    <mergeCell ref="B268:B269"/>
    <mergeCell ref="D270:D271"/>
    <mergeCell ref="B270:B271"/>
    <mergeCell ref="B280:B281"/>
    <mergeCell ref="D280:D281"/>
    <mergeCell ref="D264:D265"/>
    <mergeCell ref="B264:B265"/>
    <mergeCell ref="D266:D267"/>
    <mergeCell ref="B266:B267"/>
    <mergeCell ref="D272:D273"/>
    <mergeCell ref="B272:B273"/>
    <mergeCell ref="B274:B275"/>
    <mergeCell ref="D274:D275"/>
    <mergeCell ref="D276:D277"/>
    <mergeCell ref="B276:B277"/>
    <mergeCell ref="B278:B279"/>
    <mergeCell ref="D278:D279"/>
    <mergeCell ref="D282:D283"/>
    <mergeCell ref="B288:B289"/>
    <mergeCell ref="D288:D289"/>
    <mergeCell ref="B286:B287"/>
    <mergeCell ref="D286:D287"/>
    <mergeCell ref="B290:B291"/>
    <mergeCell ref="D290:D291"/>
    <mergeCell ref="B292:B293"/>
    <mergeCell ref="D292:D293"/>
    <mergeCell ref="B300:B301"/>
    <mergeCell ref="D300:D301"/>
    <mergeCell ref="B298:B299"/>
    <mergeCell ref="D298:D299"/>
    <mergeCell ref="B294:B295"/>
    <mergeCell ref="D294:D295"/>
    <mergeCell ref="B296:B297"/>
    <mergeCell ref="D296:D297"/>
    <mergeCell ref="B302:B303"/>
    <mergeCell ref="D302:D303"/>
    <mergeCell ref="B312:B313"/>
    <mergeCell ref="D312:D313"/>
    <mergeCell ref="B308:B309"/>
    <mergeCell ref="D308:D309"/>
    <mergeCell ref="B310:B311"/>
    <mergeCell ref="D310:D311"/>
    <mergeCell ref="B304:B305"/>
    <mergeCell ref="D304:D305"/>
    <mergeCell ref="B314:B315"/>
    <mergeCell ref="D314:D315"/>
    <mergeCell ref="D333:D334"/>
    <mergeCell ref="B333:B334"/>
    <mergeCell ref="D325:D326"/>
    <mergeCell ref="B325:B326"/>
    <mergeCell ref="D331:D332"/>
    <mergeCell ref="B331:B332"/>
    <mergeCell ref="D329:D330"/>
    <mergeCell ref="B329:B330"/>
    <mergeCell ref="D323:D324"/>
    <mergeCell ref="B323:B324"/>
    <mergeCell ref="D327:D328"/>
    <mergeCell ref="B327:B328"/>
    <mergeCell ref="B306:B307"/>
    <mergeCell ref="D306:D307"/>
    <mergeCell ref="D321:D322"/>
    <mergeCell ref="B321:B322"/>
    <mergeCell ref="D319:D320"/>
    <mergeCell ref="B319:B320"/>
    <mergeCell ref="B355:B356"/>
    <mergeCell ref="D355:D356"/>
    <mergeCell ref="D335:D336"/>
    <mergeCell ref="B335:B336"/>
    <mergeCell ref="D339:D340"/>
    <mergeCell ref="B339:B340"/>
    <mergeCell ref="D341:D342"/>
    <mergeCell ref="B341:B342"/>
    <mergeCell ref="D337:D338"/>
    <mergeCell ref="B337:B338"/>
    <mergeCell ref="B373:B374"/>
    <mergeCell ref="D373:D374"/>
    <mergeCell ref="B351:B352"/>
    <mergeCell ref="D351:D352"/>
    <mergeCell ref="B353:B354"/>
    <mergeCell ref="D353:D354"/>
    <mergeCell ref="B357:B358"/>
    <mergeCell ref="D357:D358"/>
    <mergeCell ref="B361:B362"/>
    <mergeCell ref="D361:D362"/>
    <mergeCell ref="D343:D344"/>
    <mergeCell ref="B343:B344"/>
    <mergeCell ref="B347:B348"/>
    <mergeCell ref="D347:D348"/>
    <mergeCell ref="B349:B350"/>
    <mergeCell ref="D349:D350"/>
    <mergeCell ref="D345:D346"/>
    <mergeCell ref="B345:B346"/>
    <mergeCell ref="B359:B360"/>
    <mergeCell ref="D359:D360"/>
    <mergeCell ref="B369:B370"/>
    <mergeCell ref="D369:D370"/>
    <mergeCell ref="D406:D407"/>
    <mergeCell ref="B404:B405"/>
    <mergeCell ref="B394:B395"/>
    <mergeCell ref="D394:D395"/>
    <mergeCell ref="D396:D397"/>
    <mergeCell ref="B410:B411"/>
    <mergeCell ref="D410:D411"/>
    <mergeCell ref="B412:B413"/>
    <mergeCell ref="D412:D413"/>
    <mergeCell ref="B414:B415"/>
    <mergeCell ref="D414:D415"/>
    <mergeCell ref="B371:B372"/>
    <mergeCell ref="D371:D372"/>
    <mergeCell ref="B365:B366"/>
    <mergeCell ref="D365:D366"/>
    <mergeCell ref="B367:B368"/>
    <mergeCell ref="D367:D368"/>
    <mergeCell ref="B385:B386"/>
    <mergeCell ref="D385:D386"/>
    <mergeCell ref="B390:B391"/>
    <mergeCell ref="D390:D391"/>
    <mergeCell ref="B375:B376"/>
    <mergeCell ref="D375:D376"/>
    <mergeCell ref="B381:B382"/>
    <mergeCell ref="D381:D382"/>
    <mergeCell ref="B383:B384"/>
    <mergeCell ref="D383:D384"/>
    <mergeCell ref="B396:B397"/>
    <mergeCell ref="B387:B388"/>
    <mergeCell ref="D387:D388"/>
    <mergeCell ref="B426:B427"/>
    <mergeCell ref="D426:D427"/>
    <mergeCell ref="B438:B439"/>
    <mergeCell ref="D438:D439"/>
    <mergeCell ref="B436:B437"/>
    <mergeCell ref="D436:D437"/>
    <mergeCell ref="B454:B455"/>
    <mergeCell ref="D454:D455"/>
    <mergeCell ref="B440:B441"/>
    <mergeCell ref="D440:D441"/>
    <mergeCell ref="B448:B449"/>
    <mergeCell ref="D448:D449"/>
    <mergeCell ref="B450:B451"/>
    <mergeCell ref="D450:D451"/>
    <mergeCell ref="B446:B447"/>
    <mergeCell ref="D446:D447"/>
    <mergeCell ref="B452:B453"/>
    <mergeCell ref="D452:D453"/>
    <mergeCell ref="B442:B443"/>
    <mergeCell ref="D442:D443"/>
    <mergeCell ref="B444:B445"/>
    <mergeCell ref="D444:D445"/>
    <mergeCell ref="B428:B431"/>
    <mergeCell ref="B434:B435"/>
    <mergeCell ref="D434:D435"/>
    <mergeCell ref="F25:F26"/>
    <mergeCell ref="F55:F56"/>
    <mergeCell ref="F57:F58"/>
    <mergeCell ref="F59:F60"/>
    <mergeCell ref="F61:F62"/>
    <mergeCell ref="F79:F80"/>
    <mergeCell ref="F81:F82"/>
    <mergeCell ref="F83:F84"/>
    <mergeCell ref="F85:F86"/>
    <mergeCell ref="F71:F72"/>
    <mergeCell ref="B424:B425"/>
    <mergeCell ref="D424:D425"/>
    <mergeCell ref="B418:B419"/>
    <mergeCell ref="D418:D419"/>
    <mergeCell ref="B420:B421"/>
    <mergeCell ref="D420:D421"/>
    <mergeCell ref="B422:B423"/>
    <mergeCell ref="D422:D423"/>
    <mergeCell ref="B408:B409"/>
    <mergeCell ref="D408:D409"/>
    <mergeCell ref="D404:D405"/>
    <mergeCell ref="B398:B399"/>
    <mergeCell ref="D398:D399"/>
    <mergeCell ref="B400:B401"/>
    <mergeCell ref="D400:D401"/>
    <mergeCell ref="B402:B403"/>
    <mergeCell ref="D402:D403"/>
    <mergeCell ref="B416:B417"/>
    <mergeCell ref="D416:D417"/>
    <mergeCell ref="B392:B393"/>
    <mergeCell ref="D392:D393"/>
    <mergeCell ref="B406:B407"/>
    <mergeCell ref="B492:B493"/>
    <mergeCell ref="D492:D493"/>
    <mergeCell ref="B2:K2"/>
    <mergeCell ref="F3:F4"/>
    <mergeCell ref="G3:K4"/>
    <mergeCell ref="B474:B475"/>
    <mergeCell ref="D474:D475"/>
    <mergeCell ref="B468:B469"/>
    <mergeCell ref="D468:D469"/>
    <mergeCell ref="B470:B471"/>
    <mergeCell ref="D470:D471"/>
    <mergeCell ref="B472:B473"/>
    <mergeCell ref="D460:D461"/>
    <mergeCell ref="D464:D465"/>
    <mergeCell ref="B466:B467"/>
    <mergeCell ref="D462:D463"/>
    <mergeCell ref="B460:B461"/>
    <mergeCell ref="B478:B479"/>
    <mergeCell ref="D478:D479"/>
    <mergeCell ref="B476:B477"/>
    <mergeCell ref="D476:D477"/>
    <mergeCell ref="F11:F12"/>
    <mergeCell ref="F13:F14"/>
    <mergeCell ref="F23:F24"/>
    <mergeCell ref="F73:F74"/>
    <mergeCell ref="F75:F76"/>
    <mergeCell ref="F77:F78"/>
    <mergeCell ref="F95:F96"/>
    <mergeCell ref="F97:F98"/>
    <mergeCell ref="F103:F104"/>
    <mergeCell ref="F105:F106"/>
    <mergeCell ref="F87:F88"/>
    <mergeCell ref="B673:B674"/>
    <mergeCell ref="D673:D674"/>
    <mergeCell ref="B691:B692"/>
    <mergeCell ref="D691:D692"/>
    <mergeCell ref="B675:B676"/>
    <mergeCell ref="D675:D676"/>
    <mergeCell ref="B677:B678"/>
    <mergeCell ref="D677:D678"/>
    <mergeCell ref="B681:B682"/>
    <mergeCell ref="D681:D682"/>
    <mergeCell ref="B655:B656"/>
    <mergeCell ref="D655:D656"/>
    <mergeCell ref="D456:D457"/>
    <mergeCell ref="B458:B459"/>
    <mergeCell ref="D458:D459"/>
    <mergeCell ref="B462:B463"/>
    <mergeCell ref="B456:B457"/>
    <mergeCell ref="B464:B465"/>
    <mergeCell ref="D466:D467"/>
    <mergeCell ref="D472:D473"/>
    <mergeCell ref="B665:B666"/>
    <mergeCell ref="D665:D666"/>
    <mergeCell ref="B484:B485"/>
    <mergeCell ref="D484:D485"/>
    <mergeCell ref="B480:B481"/>
    <mergeCell ref="D480:D481"/>
    <mergeCell ref="B482:B483"/>
    <mergeCell ref="D482:D483"/>
    <mergeCell ref="B653:B654"/>
    <mergeCell ref="D653:D654"/>
    <mergeCell ref="B488:B489"/>
    <mergeCell ref="B525:B526"/>
    <mergeCell ref="B683:B684"/>
    <mergeCell ref="D683:D684"/>
    <mergeCell ref="B695:B696"/>
    <mergeCell ref="D695:D696"/>
    <mergeCell ref="B693:B694"/>
    <mergeCell ref="D693:D694"/>
    <mergeCell ref="B689:B690"/>
    <mergeCell ref="D689:D690"/>
    <mergeCell ref="B667:B668"/>
    <mergeCell ref="D667:D668"/>
    <mergeCell ref="B711:B712"/>
    <mergeCell ref="D711:D712"/>
    <mergeCell ref="B715:B716"/>
    <mergeCell ref="D715:D716"/>
    <mergeCell ref="B707:B708"/>
    <mergeCell ref="D707:D708"/>
    <mergeCell ref="B657:B658"/>
    <mergeCell ref="D657:D658"/>
    <mergeCell ref="B669:B670"/>
    <mergeCell ref="D669:D670"/>
    <mergeCell ref="B661:B662"/>
    <mergeCell ref="D661:D662"/>
    <mergeCell ref="B663:B664"/>
    <mergeCell ref="D663:D664"/>
    <mergeCell ref="B679:B680"/>
    <mergeCell ref="D679:D680"/>
    <mergeCell ref="B697:B698"/>
    <mergeCell ref="D697:D698"/>
    <mergeCell ref="B659:B660"/>
    <mergeCell ref="D659:D660"/>
    <mergeCell ref="B671:B672"/>
    <mergeCell ref="D671:D672"/>
    <mergeCell ref="B717:B718"/>
    <mergeCell ref="D717:D718"/>
    <mergeCell ref="B685:B686"/>
    <mergeCell ref="D685:D686"/>
    <mergeCell ref="B709:B710"/>
    <mergeCell ref="D709:D710"/>
    <mergeCell ref="B701:B702"/>
    <mergeCell ref="D701:D702"/>
    <mergeCell ref="B713:B714"/>
    <mergeCell ref="D713:D714"/>
    <mergeCell ref="B725:B726"/>
    <mergeCell ref="D725:D726"/>
    <mergeCell ref="B719:B720"/>
    <mergeCell ref="D719:D720"/>
    <mergeCell ref="B721:B722"/>
    <mergeCell ref="D721:D722"/>
    <mergeCell ref="B723:B724"/>
    <mergeCell ref="D723:D724"/>
    <mergeCell ref="B699:B700"/>
    <mergeCell ref="D699:D700"/>
    <mergeCell ref="B703:B704"/>
    <mergeCell ref="D703:D704"/>
    <mergeCell ref="B731:B732"/>
    <mergeCell ref="D731:D732"/>
    <mergeCell ref="B727:B728"/>
    <mergeCell ref="D727:D728"/>
    <mergeCell ref="B729:B730"/>
    <mergeCell ref="D729:D730"/>
    <mergeCell ref="B743:B744"/>
    <mergeCell ref="D743:D744"/>
    <mergeCell ref="B735:B736"/>
    <mergeCell ref="D735:D736"/>
    <mergeCell ref="B741:B742"/>
    <mergeCell ref="D741:D742"/>
    <mergeCell ref="B737:B738"/>
    <mergeCell ref="D737:D738"/>
    <mergeCell ref="B739:B740"/>
    <mergeCell ref="D739:D740"/>
    <mergeCell ref="B733:B734"/>
    <mergeCell ref="D733:D734"/>
    <mergeCell ref="D763:D764"/>
    <mergeCell ref="B749:B750"/>
    <mergeCell ref="D749:D750"/>
    <mergeCell ref="B755:B756"/>
    <mergeCell ref="D755:D756"/>
    <mergeCell ref="B785:B786"/>
    <mergeCell ref="D785:D786"/>
    <mergeCell ref="B767:B768"/>
    <mergeCell ref="D767:D768"/>
    <mergeCell ref="B765:B766"/>
    <mergeCell ref="D765:D766"/>
    <mergeCell ref="B773:B774"/>
    <mergeCell ref="D773:D774"/>
    <mergeCell ref="B771:B772"/>
    <mergeCell ref="D771:D772"/>
    <mergeCell ref="B759:B760"/>
    <mergeCell ref="D759:D760"/>
    <mergeCell ref="F27:F28"/>
    <mergeCell ref="F29:F30"/>
    <mergeCell ref="F31:F32"/>
    <mergeCell ref="F33:F34"/>
    <mergeCell ref="F43:F44"/>
    <mergeCell ref="F45:F46"/>
    <mergeCell ref="F47:F48"/>
    <mergeCell ref="F49:F50"/>
    <mergeCell ref="F35:F36"/>
    <mergeCell ref="F37:F38"/>
    <mergeCell ref="F39:F40"/>
    <mergeCell ref="F41:F42"/>
    <mergeCell ref="F63:F64"/>
    <mergeCell ref="F65:F66"/>
    <mergeCell ref="F67:F68"/>
    <mergeCell ref="F69:F70"/>
    <mergeCell ref="B806:B807"/>
    <mergeCell ref="D806:D807"/>
    <mergeCell ref="B795:B796"/>
    <mergeCell ref="D795:D796"/>
    <mergeCell ref="B804:B805"/>
    <mergeCell ref="D804:D805"/>
    <mergeCell ref="B798:B799"/>
    <mergeCell ref="D798:D799"/>
    <mergeCell ref="B802:B803"/>
    <mergeCell ref="D802:D803"/>
    <mergeCell ref="B753:B754"/>
    <mergeCell ref="D753:D754"/>
    <mergeCell ref="B757:B758"/>
    <mergeCell ref="D757:D758"/>
    <mergeCell ref="B745:B746"/>
    <mergeCell ref="D745:D746"/>
    <mergeCell ref="F89:F90"/>
    <mergeCell ref="F93:F94"/>
    <mergeCell ref="F115:F116"/>
    <mergeCell ref="F117:F118"/>
    <mergeCell ref="F119:F120"/>
    <mergeCell ref="F121:F122"/>
    <mergeCell ref="F107:F108"/>
    <mergeCell ref="F109:F110"/>
    <mergeCell ref="F111:F112"/>
    <mergeCell ref="F113:F114"/>
    <mergeCell ref="F131:F132"/>
    <mergeCell ref="F133:F134"/>
    <mergeCell ref="F135:F136"/>
    <mergeCell ref="F137:F138"/>
    <mergeCell ref="F123:F124"/>
    <mergeCell ref="F125:F126"/>
    <mergeCell ref="F127:F128"/>
    <mergeCell ref="F129:F130"/>
    <mergeCell ref="F99:F100"/>
    <mergeCell ref="F91:F92"/>
    <mergeCell ref="F101:F102"/>
    <mergeCell ref="F148:F149"/>
    <mergeCell ref="F150:F151"/>
    <mergeCell ref="F152:F153"/>
    <mergeCell ref="F154:F155"/>
    <mergeCell ref="F139:F140"/>
    <mergeCell ref="F141:F142"/>
    <mergeCell ref="F143:F144"/>
    <mergeCell ref="F145:F146"/>
    <mergeCell ref="F172:F173"/>
    <mergeCell ref="F176:F177"/>
    <mergeCell ref="F178:F179"/>
    <mergeCell ref="F186:F187"/>
    <mergeCell ref="F156:F157"/>
    <mergeCell ref="F158:F159"/>
    <mergeCell ref="F165:F166"/>
    <mergeCell ref="F167:F168"/>
    <mergeCell ref="F196:F197"/>
    <mergeCell ref="F198:F199"/>
    <mergeCell ref="F200:F201"/>
    <mergeCell ref="F202:F203"/>
    <mergeCell ref="F188:F189"/>
    <mergeCell ref="F190:F191"/>
    <mergeCell ref="F192:F193"/>
    <mergeCell ref="F194:F195"/>
    <mergeCell ref="F212:F213"/>
    <mergeCell ref="F214:F215"/>
    <mergeCell ref="F218:F219"/>
    <mergeCell ref="F220:F221"/>
    <mergeCell ref="F204:F205"/>
    <mergeCell ref="F206:F207"/>
    <mergeCell ref="F208:F209"/>
    <mergeCell ref="F210:F211"/>
    <mergeCell ref="F238:F241"/>
    <mergeCell ref="F230:F231"/>
    <mergeCell ref="F232:F233"/>
    <mergeCell ref="F234:F237"/>
    <mergeCell ref="F222:F223"/>
    <mergeCell ref="F224:F225"/>
    <mergeCell ref="F226:F227"/>
    <mergeCell ref="F228:F229"/>
    <mergeCell ref="F248:F249"/>
    <mergeCell ref="F250:F251"/>
    <mergeCell ref="F252:F253"/>
    <mergeCell ref="F254:F255"/>
    <mergeCell ref="F242:F243"/>
    <mergeCell ref="F244:F245"/>
    <mergeCell ref="F276:F277"/>
    <mergeCell ref="F278:F279"/>
    <mergeCell ref="F280:F281"/>
    <mergeCell ref="F256:F257"/>
    <mergeCell ref="F258:F261"/>
    <mergeCell ref="F262:F263"/>
    <mergeCell ref="F264:F265"/>
    <mergeCell ref="F284:F285"/>
    <mergeCell ref="F286:F287"/>
    <mergeCell ref="F288:F289"/>
    <mergeCell ref="F246:F247"/>
    <mergeCell ref="F282:F283"/>
    <mergeCell ref="F290:F291"/>
    <mergeCell ref="F266:F267"/>
    <mergeCell ref="F377:F380"/>
    <mergeCell ref="F268:F269"/>
    <mergeCell ref="F270:F271"/>
    <mergeCell ref="F272:F273"/>
    <mergeCell ref="F274:F275"/>
    <mergeCell ref="F300:F301"/>
    <mergeCell ref="F302:F303"/>
    <mergeCell ref="F304:F305"/>
    <mergeCell ref="F306:F307"/>
    <mergeCell ref="F292:F293"/>
    <mergeCell ref="F294:F295"/>
    <mergeCell ref="F296:F297"/>
    <mergeCell ref="F298:F299"/>
    <mergeCell ref="F319:F320"/>
    <mergeCell ref="F321:F322"/>
    <mergeCell ref="F323:F324"/>
    <mergeCell ref="F325:F326"/>
    <mergeCell ref="F308:F309"/>
    <mergeCell ref="F310:F311"/>
    <mergeCell ref="F312:F313"/>
    <mergeCell ref="F314:F315"/>
    <mergeCell ref="F335:F336"/>
    <mergeCell ref="F337:F338"/>
    <mergeCell ref="F339:F340"/>
    <mergeCell ref="F341:F342"/>
    <mergeCell ref="F327:F328"/>
    <mergeCell ref="F329:F330"/>
    <mergeCell ref="F331:F332"/>
    <mergeCell ref="F333:F334"/>
    <mergeCell ref="F351:F352"/>
    <mergeCell ref="F353:F354"/>
    <mergeCell ref="F355:F356"/>
    <mergeCell ref="F357:F358"/>
    <mergeCell ref="F343:F344"/>
    <mergeCell ref="F345:F346"/>
    <mergeCell ref="F347:F348"/>
    <mergeCell ref="F349:F350"/>
    <mergeCell ref="F369:F370"/>
    <mergeCell ref="F371:F372"/>
    <mergeCell ref="F373:F374"/>
    <mergeCell ref="F375:F376"/>
    <mergeCell ref="F359:F360"/>
    <mergeCell ref="F361:F362"/>
    <mergeCell ref="F365:F366"/>
    <mergeCell ref="F367:F368"/>
    <mergeCell ref="F392:F393"/>
    <mergeCell ref="F394:F395"/>
    <mergeCell ref="F387:F388"/>
    <mergeCell ref="F456:F457"/>
    <mergeCell ref="F458:F459"/>
    <mergeCell ref="F460:F461"/>
    <mergeCell ref="F462:F463"/>
    <mergeCell ref="F396:F397"/>
    <mergeCell ref="F398:F399"/>
    <mergeCell ref="F381:F382"/>
    <mergeCell ref="F383:F384"/>
    <mergeCell ref="F385:F386"/>
    <mergeCell ref="F390:F391"/>
    <mergeCell ref="F408:F409"/>
    <mergeCell ref="F410:F411"/>
    <mergeCell ref="F412:F413"/>
    <mergeCell ref="F414:F415"/>
    <mergeCell ref="F400:F401"/>
    <mergeCell ref="F402:F403"/>
    <mergeCell ref="F404:F405"/>
    <mergeCell ref="F406:F407"/>
    <mergeCell ref="F424:F425"/>
    <mergeCell ref="F426:F427"/>
    <mergeCell ref="F436:F437"/>
    <mergeCell ref="F428:F431"/>
    <mergeCell ref="F434:F435"/>
    <mergeCell ref="F621:F622"/>
    <mergeCell ref="F585:F586"/>
    <mergeCell ref="F472:F473"/>
    <mergeCell ref="F474:F475"/>
    <mergeCell ref="F476:F477"/>
    <mergeCell ref="F478:F479"/>
    <mergeCell ref="F496:F497"/>
    <mergeCell ref="F498:F499"/>
    <mergeCell ref="F500:F501"/>
    <mergeCell ref="F502:F503"/>
    <mergeCell ref="F488:F489"/>
    <mergeCell ref="F490:F491"/>
    <mergeCell ref="F492:F493"/>
    <mergeCell ref="F494:F495"/>
    <mergeCell ref="F513:F514"/>
    <mergeCell ref="F438:F439"/>
    <mergeCell ref="F416:F417"/>
    <mergeCell ref="F418:F419"/>
    <mergeCell ref="F420:F421"/>
    <mergeCell ref="F422:F423"/>
    <mergeCell ref="F448:F449"/>
    <mergeCell ref="F450:F451"/>
    <mergeCell ref="F452:F453"/>
    <mergeCell ref="F454:F455"/>
    <mergeCell ref="F440:F441"/>
    <mergeCell ref="F442:F443"/>
    <mergeCell ref="F444:F445"/>
    <mergeCell ref="F446:F447"/>
    <mergeCell ref="F464:F465"/>
    <mergeCell ref="F466:F467"/>
    <mergeCell ref="F468:F469"/>
    <mergeCell ref="F470:F471"/>
    <mergeCell ref="F635:F636"/>
    <mergeCell ref="F639:F640"/>
    <mergeCell ref="F521:F522"/>
    <mergeCell ref="F523:F524"/>
    <mergeCell ref="F525:F526"/>
    <mergeCell ref="F527:F528"/>
    <mergeCell ref="F545:F546"/>
    <mergeCell ref="F547:F548"/>
    <mergeCell ref="F623:F624"/>
    <mergeCell ref="F611:F612"/>
    <mergeCell ref="F613:F614"/>
    <mergeCell ref="F615:F616"/>
    <mergeCell ref="F617:F618"/>
    <mergeCell ref="F603:F604"/>
    <mergeCell ref="F605:F606"/>
    <mergeCell ref="F607:F608"/>
    <mergeCell ref="F609:F610"/>
    <mergeCell ref="F549:F550"/>
    <mergeCell ref="F551:F552"/>
    <mergeCell ref="F537:F538"/>
    <mergeCell ref="F539:F540"/>
    <mergeCell ref="F541:F542"/>
    <mergeCell ref="F543:F544"/>
    <mergeCell ref="F561:F562"/>
    <mergeCell ref="F563:F564"/>
    <mergeCell ref="F565:F566"/>
    <mergeCell ref="F567:F568"/>
    <mergeCell ref="F553:F554"/>
    <mergeCell ref="F555:F556"/>
    <mergeCell ref="F557:F558"/>
    <mergeCell ref="F559:F560"/>
    <mergeCell ref="F619:F620"/>
    <mergeCell ref="F695:F696"/>
    <mergeCell ref="F661:F662"/>
    <mergeCell ref="F663:F664"/>
    <mergeCell ref="F703:F704"/>
    <mergeCell ref="F707:F708"/>
    <mergeCell ref="F709:F710"/>
    <mergeCell ref="F659:F660"/>
    <mergeCell ref="F665:F666"/>
    <mergeCell ref="F741:F742"/>
    <mergeCell ref="F737:F738"/>
    <mergeCell ref="F739:F740"/>
    <mergeCell ref="F683:F684"/>
    <mergeCell ref="F685:F686"/>
    <mergeCell ref="F689:F690"/>
    <mergeCell ref="F691:F692"/>
    <mergeCell ref="F625:F626"/>
    <mergeCell ref="F627:F628"/>
    <mergeCell ref="F651:F652"/>
    <mergeCell ref="F675:F676"/>
    <mergeCell ref="F733:F734"/>
    <mergeCell ref="F727:F728"/>
    <mergeCell ref="F697:F698"/>
    <mergeCell ref="F721:F722"/>
    <mergeCell ref="F723:F724"/>
    <mergeCell ref="F725:F726"/>
    <mergeCell ref="F711:F712"/>
    <mergeCell ref="F713:F714"/>
    <mergeCell ref="F715:F716"/>
    <mergeCell ref="F729:F730"/>
    <mergeCell ref="F731:F732"/>
    <mergeCell ref="F653:F654"/>
    <mergeCell ref="F655:F656"/>
    <mergeCell ref="F506:F507"/>
    <mergeCell ref="F508:F509"/>
    <mergeCell ref="F510:F511"/>
    <mergeCell ref="F529:F530"/>
    <mergeCell ref="F531:F532"/>
    <mergeCell ref="F533:F534"/>
    <mergeCell ref="F535:F536"/>
    <mergeCell ref="F657:F658"/>
    <mergeCell ref="F643:F644"/>
    <mergeCell ref="F645:F646"/>
    <mergeCell ref="F647:F648"/>
    <mergeCell ref="F649:F650"/>
    <mergeCell ref="F667:F668"/>
    <mergeCell ref="F669:F670"/>
    <mergeCell ref="F671:F672"/>
    <mergeCell ref="F673:F674"/>
    <mergeCell ref="F693:F694"/>
    <mergeCell ref="F569:F570"/>
    <mergeCell ref="F629:F630"/>
    <mergeCell ref="F633:F634"/>
    <mergeCell ref="F571:F572"/>
    <mergeCell ref="F575:F576"/>
    <mergeCell ref="F577:F578"/>
    <mergeCell ref="F595:F596"/>
    <mergeCell ref="F597:F598"/>
    <mergeCell ref="F599:F600"/>
    <mergeCell ref="F601:F602"/>
    <mergeCell ref="F587:F588"/>
    <mergeCell ref="F589:F590"/>
    <mergeCell ref="F591:F592"/>
    <mergeCell ref="F593:F594"/>
    <mergeCell ref="F579:F580"/>
    <mergeCell ref="B836:B837"/>
    <mergeCell ref="F810:F811"/>
    <mergeCell ref="F815:F816"/>
    <mergeCell ref="D817:D818"/>
    <mergeCell ref="B800:B801"/>
    <mergeCell ref="C800:C801"/>
    <mergeCell ref="D800:D801"/>
    <mergeCell ref="C806:C807"/>
    <mergeCell ref="D836:D837"/>
    <mergeCell ref="F836:F837"/>
    <mergeCell ref="B819:B820"/>
    <mergeCell ref="D819:D820"/>
    <mergeCell ref="B834:B835"/>
    <mergeCell ref="D834:D835"/>
    <mergeCell ref="B810:B811"/>
    <mergeCell ref="D810:D811"/>
    <mergeCell ref="B817:B818"/>
    <mergeCell ref="C808:C809"/>
    <mergeCell ref="D808:D809"/>
    <mergeCell ref="B808:B809"/>
    <mergeCell ref="F800:F801"/>
    <mergeCell ref="F808:F809"/>
    <mergeCell ref="B822:B823"/>
    <mergeCell ref="D822:D823"/>
    <mergeCell ref="F822:F823"/>
    <mergeCell ref="B824:B825"/>
    <mergeCell ref="D824:D825"/>
    <mergeCell ref="F824:F825"/>
    <mergeCell ref="B826:B827"/>
    <mergeCell ref="D826:D827"/>
    <mergeCell ref="F826:F833"/>
    <mergeCell ref="F817:F818"/>
    <mergeCell ref="F834:F835"/>
    <mergeCell ref="B815:B816"/>
    <mergeCell ref="F751:F752"/>
    <mergeCell ref="F781:F782"/>
    <mergeCell ref="F783:F784"/>
    <mergeCell ref="F753:F754"/>
    <mergeCell ref="F755:F756"/>
    <mergeCell ref="B828:B829"/>
    <mergeCell ref="D828:D829"/>
    <mergeCell ref="B830:B831"/>
    <mergeCell ref="D830:D831"/>
    <mergeCell ref="B832:B833"/>
    <mergeCell ref="D832:D833"/>
    <mergeCell ref="F789:F790"/>
    <mergeCell ref="F793:F794"/>
    <mergeCell ref="F798:F799"/>
    <mergeCell ref="C798:C799"/>
    <mergeCell ref="F819:F820"/>
    <mergeCell ref="B775:B776"/>
    <mergeCell ref="D775:D776"/>
    <mergeCell ref="B777:B778"/>
    <mergeCell ref="D777:D778"/>
    <mergeCell ref="B783:B784"/>
    <mergeCell ref="D783:D784"/>
    <mergeCell ref="B793:B794"/>
    <mergeCell ref="D793:D794"/>
    <mergeCell ref="B779:B780"/>
    <mergeCell ref="D779:D780"/>
    <mergeCell ref="B789:B790"/>
    <mergeCell ref="D789:D790"/>
    <mergeCell ref="B787:B788"/>
    <mergeCell ref="D787:D788"/>
    <mergeCell ref="D815:D816"/>
    <mergeCell ref="B791:B792"/>
    <mergeCell ref="D791:D792"/>
    <mergeCell ref="B769:B770"/>
    <mergeCell ref="D769:D770"/>
    <mergeCell ref="F717:F718"/>
    <mergeCell ref="F735:F736"/>
    <mergeCell ref="F699:F700"/>
    <mergeCell ref="F719:F720"/>
    <mergeCell ref="F757:F758"/>
    <mergeCell ref="F743:F744"/>
    <mergeCell ref="F745:F746"/>
    <mergeCell ref="F747:F748"/>
    <mergeCell ref="F749:F750"/>
    <mergeCell ref="F771:F772"/>
    <mergeCell ref="F773:F774"/>
    <mergeCell ref="F802:F803"/>
    <mergeCell ref="F804:F805"/>
    <mergeCell ref="F763:F764"/>
    <mergeCell ref="F765:F766"/>
    <mergeCell ref="F767:F768"/>
    <mergeCell ref="F769:F770"/>
    <mergeCell ref="F787:F788"/>
    <mergeCell ref="F791:F792"/>
    <mergeCell ref="F701:F702"/>
    <mergeCell ref="B781:B782"/>
    <mergeCell ref="D781:D782"/>
    <mergeCell ref="B747:B748"/>
    <mergeCell ref="D747:D748"/>
    <mergeCell ref="B751:B752"/>
    <mergeCell ref="D751:D752"/>
    <mergeCell ref="B763:B764"/>
    <mergeCell ref="B174:B175"/>
    <mergeCell ref="B180:B181"/>
    <mergeCell ref="B182:B183"/>
    <mergeCell ref="B184:B185"/>
    <mergeCell ref="B216:B217"/>
    <mergeCell ref="D216:D217"/>
    <mergeCell ref="F216:F217"/>
    <mergeCell ref="B687:B688"/>
    <mergeCell ref="F687:F688"/>
    <mergeCell ref="F785:F786"/>
    <mergeCell ref="F806:F807"/>
    <mergeCell ref="F779:F780"/>
    <mergeCell ref="F795:F796"/>
    <mergeCell ref="B51:B52"/>
    <mergeCell ref="C51:C52"/>
    <mergeCell ref="D51:D52"/>
    <mergeCell ref="F51:F52"/>
    <mergeCell ref="F775:F776"/>
    <mergeCell ref="F777:F778"/>
    <mergeCell ref="F480:F481"/>
    <mergeCell ref="F482:F483"/>
    <mergeCell ref="F484:F485"/>
    <mergeCell ref="F486:F487"/>
    <mergeCell ref="F681:F682"/>
    <mergeCell ref="F677:F678"/>
    <mergeCell ref="F679:F680"/>
    <mergeCell ref="F581:F582"/>
    <mergeCell ref="F583:F584"/>
    <mergeCell ref="F515:F516"/>
    <mergeCell ref="F517:F518"/>
    <mergeCell ref="F519:F520"/>
    <mergeCell ref="F504:F505"/>
  </mergeCells>
  <phoneticPr fontId="4" type="noConversion"/>
  <conditionalFormatting sqref="K629:K634">
    <cfRule type="colorScale" priority="2">
      <colorScale>
        <cfvo type="min"/>
        <cfvo type="max"/>
        <color rgb="FFFCFCFF"/>
        <color rgb="FFF8696B"/>
      </colorScale>
    </cfRule>
  </conditionalFormatting>
  <conditionalFormatting sqref="K783:K784">
    <cfRule type="colorScale" priority="1">
      <colorScale>
        <cfvo type="min"/>
        <cfvo type="max"/>
        <color rgb="FFFCFCFF"/>
        <color rgb="FFF8696B"/>
      </colorScale>
    </cfRule>
  </conditionalFormatting>
  <conditionalFormatting sqref="K785:K1048576 K635:K782 K1:K628">
    <cfRule type="colorScale" priority="4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Мальшет</dc:creator>
  <cp:lastModifiedBy>Ребакин Юрий</cp:lastModifiedBy>
  <cp:lastPrinted>2023-02-10T06:02:00Z</cp:lastPrinted>
  <dcterms:created xsi:type="dcterms:W3CDTF">2013-09-10T12:22:02Z</dcterms:created>
  <dcterms:modified xsi:type="dcterms:W3CDTF">2023-02-16T06:47:55Z</dcterms:modified>
</cp:coreProperties>
</file>